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nzio.pepe\Desktop\Commissione modifica dotazioni organiche\"/>
    </mc:Choice>
  </mc:AlternateContent>
  <bookViews>
    <workbookView xWindow="0" yWindow="0" windowWidth="23040" windowHeight="9390" activeTab="14"/>
  </bookViews>
  <sheets>
    <sheet name="FGP" sheetId="1" r:id="rId1"/>
    <sheet name="FCO" sheetId="2" r:id="rId2"/>
    <sheet name="FOR" sheetId="3" r:id="rId3"/>
    <sheet name="FMC" sheetId="4" r:id="rId4"/>
    <sheet name="FTE" sheetId="5" r:id="rId5"/>
    <sheet name="FIN" sheetId="6" r:id="rId6"/>
    <sheet name="FLI" sheetId="7" r:id="rId7"/>
    <sheet name="CON" sheetId="8" r:id="rId8"/>
    <sheet name="ASA" sheetId="9" r:id="rId9"/>
    <sheet name="ATE" sheetId="10" r:id="rId10"/>
    <sheet name="AIN" sheetId="11" r:id="rId11"/>
    <sheet name="ALI" sheetId="12" r:id="rId12"/>
    <sheet name="OPE" sheetId="13" r:id="rId13"/>
    <sheet name="AUS" sheetId="14" r:id="rId14"/>
    <sheet name="RIEPILOGO NAZIONALE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123Graph_A" hidden="1">[1]PARTE_1!$L$11:$L$30</definedName>
    <definedName name="__123Graph_B" hidden="1">[1]PARTE_1!$O$11:$O$30</definedName>
    <definedName name="__123Graph_X" hidden="1">[1]PARTE_1!$A$11:$A$30</definedName>
    <definedName name="_1__123Graph_AGRAFICO_1" hidden="1">'[2]Tabella 4'!$C$10:$C$26</definedName>
    <definedName name="_10__123Graph_CGRAFICO_1" localSheetId="1" hidden="1">[3]Benefici!#REF!</definedName>
    <definedName name="_11__123Graph_CGRAFICO_1" localSheetId="0" hidden="1">[3]Benefici!#REF!</definedName>
    <definedName name="_12__123Graph_CGRAFICO_1" hidden="1">[3]Benefici!#REF!</definedName>
    <definedName name="_123Grafph_AGRAFICO" hidden="1">'[4]Tabella 4'!$C$8:$C$24</definedName>
    <definedName name="_13__123Graph_CGRAFICO_2" localSheetId="1" hidden="1">[3]Benefici!#REF!</definedName>
    <definedName name="_14__123Graph_CGRAFICO_2" localSheetId="0" hidden="1">[3]Benefici!#REF!</definedName>
    <definedName name="_15__123Graph_CGRAFICO_2" hidden="1">[3]Benefici!#REF!</definedName>
    <definedName name="_16__123Graph_DGRAFICO_1" localSheetId="1" hidden="1">[3]Benefici!#REF!</definedName>
    <definedName name="_17__123Graph_DGRAFICO_1" localSheetId="0" hidden="1">[3]Benefici!#REF!</definedName>
    <definedName name="_18__123Graph_DGRAFICO_1" hidden="1">[3]Benefici!#REF!</definedName>
    <definedName name="_19__123Graph_DGRAFICO_2" localSheetId="1" hidden="1">[3]Benefici!#REF!</definedName>
    <definedName name="_2__123Graph_AGRAFICO_2" hidden="1">'[2]Tabella 4'!$O$14:$O$26</definedName>
    <definedName name="_20__123Graph_DGRAFICO_2" localSheetId="0" hidden="1">[3]Benefici!#REF!</definedName>
    <definedName name="_21__123Graph_DGRAFICO_2" hidden="1">[3]Benefici!#REF!</definedName>
    <definedName name="_22__123Graph_EGRAFICO_1" localSheetId="1" hidden="1">[3]Benefici!#REF!</definedName>
    <definedName name="_23__123Graph_EGRAFICO_1" localSheetId="0" hidden="1">[3]Benefici!#REF!</definedName>
    <definedName name="_24__123Graph_EGRAFICO_1" hidden="1">[3]Benefici!#REF!</definedName>
    <definedName name="_25__123Graph_EGRAFICO_2" localSheetId="1" hidden="1">[3]Benefici!#REF!</definedName>
    <definedName name="_26__123Graph_EGRAFICO_2" localSheetId="0" hidden="1">[3]Benefici!#REF!</definedName>
    <definedName name="_27__123Graph_EGRAFICO_2" hidden="1">[3]Benefici!#REF!</definedName>
    <definedName name="_28__123Graph_FGRAFICO_1" localSheetId="1" hidden="1">[3]Benefici!#REF!</definedName>
    <definedName name="_29__123Graph_FGRAFICO_1" localSheetId="0" hidden="1">[3]Benefici!#REF!</definedName>
    <definedName name="_3__123Graph_AGRAFICO_3" hidden="1">'[2]Tabella 4'!$K$14:$K$26</definedName>
    <definedName name="_30__123Graph_FGRAFICO_1" hidden="1">[3]Benefici!#REF!</definedName>
    <definedName name="_31__123Graph_FGRAFICO_2" localSheetId="1" hidden="1">[3]Benefici!#REF!</definedName>
    <definedName name="_32__123Graph_FGRAFICO_2" localSheetId="0" hidden="1">[3]Benefici!#REF!</definedName>
    <definedName name="_33__123Graph_FGRAFICO_2" hidden="1">[3]Benefici!#REF!</definedName>
    <definedName name="_34__123Graph_XGRAFICO_1" hidden="1">'[2]Tabella 4'!$A$10:$A$26</definedName>
    <definedName name="_35__123Graph_XGRAFICO_2" hidden="1">'[2]Tabella 4'!$A$14:$A$26</definedName>
    <definedName name="_36__123Graph_XGRAFICO_3" hidden="1">'[2]Tabella 4'!$A$14:$A$26</definedName>
    <definedName name="_37__123Graph_XGRAFICO_4" hidden="1">[1]PARTE_1!$A$192:$A$212</definedName>
    <definedName name="_38__123Graph_XGRAFICO_5" hidden="1">[1]PARTE_1!$A$236:$A$256</definedName>
    <definedName name="_39__123Graph_XGRAFICO_6" hidden="1">[1]PARTE_1!$A$279:$A$299</definedName>
    <definedName name="_4__123Graph_AGRAFICO_4" hidden="1">[1]PARTE_1!$F$192:$F$212</definedName>
    <definedName name="_5__123Graph_AGRAFICO_5" hidden="1">[1]PARTE_1!$F$236:$F$256</definedName>
    <definedName name="_6__123Graph_AGRAFICO_6" hidden="1">[1]PARTE_1!$F$279:$F$299</definedName>
    <definedName name="_7__123Graph_BGRAFICO_1" hidden="1">'[2]Tabella 4'!$F$10:$F$26</definedName>
    <definedName name="_8__123Graph_BGRAFICO_2" hidden="1">'[2]Tabella 4'!$P$14:$P$26</definedName>
    <definedName name="_9__123Graph_BGRAFICO_3" hidden="1">'[2]Tabella 4'!$N$14:$N$26</definedName>
    <definedName name="_xlnm._FilterDatabase" localSheetId="10" hidden="1">AIN!$A$2:$W$184</definedName>
    <definedName name="_xlnm._FilterDatabase" localSheetId="11" hidden="1">ALI!$A$2:$V$7</definedName>
    <definedName name="_xlnm._FilterDatabase" localSheetId="8" hidden="1">ASA!$A$2:$Z$209</definedName>
    <definedName name="_xlnm._FilterDatabase" localSheetId="9" hidden="1">ATE!$A$2:$U$210</definedName>
    <definedName name="_xlnm._FilterDatabase" localSheetId="13" hidden="1">AUS!$A$2:$FI$156</definedName>
    <definedName name="_xlnm._FilterDatabase" localSheetId="7" hidden="1">CON!$A$2:$FK$195</definedName>
    <definedName name="_xlnm._FilterDatabase" localSheetId="1" hidden="1">FCO!$A$2:$FE$209</definedName>
    <definedName name="_xlnm._FilterDatabase" localSheetId="0" hidden="1">FGP!$A$2:$EK$210</definedName>
    <definedName name="_xlnm._FilterDatabase" localSheetId="5" hidden="1">FIN!$A$2:$U$24</definedName>
    <definedName name="_xlnm._FilterDatabase" localSheetId="6" hidden="1">FLI!$A$2:$T$6</definedName>
    <definedName name="_xlnm._FilterDatabase" localSheetId="3" hidden="1">FMC!$A$2:$S$66</definedName>
    <definedName name="_xlnm._FilterDatabase" localSheetId="2" hidden="1">FOR!$A$2:$V$211</definedName>
    <definedName name="_xlnm._FilterDatabase" localSheetId="4" hidden="1">FTE!$A$2:$U$36</definedName>
    <definedName name="_xlnm._FilterDatabase" localSheetId="12" hidden="1">OPE!$A$2:$W$209</definedName>
    <definedName name="_Key1" hidden="1">[1]PARTE_1!$F$236:$F$256</definedName>
    <definedName name="_Key2" hidden="1">[1]PARTE_1!$A$236:$A$256</definedName>
    <definedName name="_Order1" hidden="1">0</definedName>
    <definedName name="_Order2" hidden="1">255</definedName>
    <definedName name="_Sort" hidden="1">[1]PARTE_1!$A$236:$F$256</definedName>
    <definedName name="_xlnm.Print_Area">'[5]posizioni giuridiche host'!$A$1:$F$17</definedName>
    <definedName name="Area_stampa1">'[6]TABELLE ORGANICO02'!$C$1:$N$51</definedName>
    <definedName name="cla" localSheetId="1" hidden="1">[7]Benefici!#REF!</definedName>
    <definedName name="cla" localSheetId="0" hidden="1">[7]Benefici!#REF!</definedName>
    <definedName name="cla" hidden="1">[7]Benefici!#REF!</definedName>
    <definedName name="d" hidden="1">#REF!</definedName>
    <definedName name="fla" localSheetId="1" hidden="1">[7]Benefici!#REF!</definedName>
    <definedName name="fla" localSheetId="0" hidden="1">[7]Benefici!#REF!</definedName>
    <definedName name="fla" hidden="1">[7]Benefici!#REF!</definedName>
    <definedName name="gra" hidden="1">'[8]Tabella 4'!$A$8:$A$24</definedName>
    <definedName name="grafico" hidden="1">'[2]Tabella 4'!$N$14:$N$26</definedName>
    <definedName name="grafico_reati" hidden="1">'[2]Tabella 4'!$F$10:$F$26</definedName>
    <definedName name="grareati" hidden="1">'[2]Tabella 4'!$A$10:$A$26</definedName>
    <definedName name="pippo" hidden="1">'[2]Tabella 4'!$A$14:$A$26</definedName>
    <definedName name="rea" hidden="1">'[2]Tabella 4'!$F$10:$F$26</definedName>
    <definedName name="TIT_ST" localSheetId="1">#REF!</definedName>
    <definedName name="TIT_ST" localSheetId="0">#REF!</definedName>
    <definedName name="TIT_ST">#REF!</definedName>
    <definedName name="_xlnm.Print_Titles" localSheetId="10">AIN!$2:$2</definedName>
    <definedName name="_xlnm.Print_Titles" localSheetId="8">ASA!$2:$2</definedName>
    <definedName name="_xlnm.Print_Titles" localSheetId="9">ATE!$2:$2</definedName>
    <definedName name="_xlnm.Print_Titles" localSheetId="13">AUS!$2:$2</definedName>
    <definedName name="_xlnm.Print_Titles" localSheetId="7">CON!$2:$2</definedName>
    <definedName name="_xlnm.Print_Titles" localSheetId="1">FCO!$1:$2</definedName>
    <definedName name="_xlnm.Print_Titles" localSheetId="0">FGP!$1:$2</definedName>
    <definedName name="_xlnm.Print_Titles" localSheetId="5">FIN!$2:$2</definedName>
    <definedName name="_xlnm.Print_Titles" localSheetId="3">FMC!$2:$2</definedName>
    <definedName name="_xlnm.Print_Titles" localSheetId="2">FOR!$2:$2</definedName>
    <definedName name="_xlnm.Print_Titles" localSheetId="4">FTE!$2:$2</definedName>
    <definedName name="_xlnm.Print_Titles" localSheetId="12">OPE!$2:$2</definedName>
    <definedName name="Titoli_stampa_MI">[5]STOR_PG!$A$2:$IV$12</definedName>
    <definedName name="treati" hidden="1">'[2]Tabella 4'!$K$14:$K$26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5" l="1"/>
  <c r="T3" i="7" l="1"/>
  <c r="T4" i="7"/>
  <c r="R4" i="15" l="1"/>
  <c r="N4" i="15"/>
  <c r="J4" i="15"/>
  <c r="C15" i="15"/>
  <c r="J161" i="14"/>
  <c r="K161" i="14"/>
  <c r="H19" i="15" s="1"/>
  <c r="H20" i="15" s="1"/>
  <c r="L161" i="14"/>
  <c r="N161" i="14"/>
  <c r="J162" i="14"/>
  <c r="K162" i="14"/>
  <c r="I19" i="15" s="1"/>
  <c r="I20" i="15" s="1"/>
  <c r="L162" i="14"/>
  <c r="N162" i="14"/>
  <c r="J163" i="14"/>
  <c r="K163" i="14"/>
  <c r="J19" i="15" s="1"/>
  <c r="J20" i="15" s="1"/>
  <c r="L163" i="14"/>
  <c r="N163" i="14"/>
  <c r="J164" i="14"/>
  <c r="K164" i="14"/>
  <c r="K19" i="15" s="1"/>
  <c r="K20" i="15" s="1"/>
  <c r="L164" i="14"/>
  <c r="N164" i="14"/>
  <c r="J165" i="14"/>
  <c r="K165" i="14"/>
  <c r="L19" i="15" s="1"/>
  <c r="L20" i="15" s="1"/>
  <c r="L165" i="14"/>
  <c r="N165" i="14"/>
  <c r="J166" i="14"/>
  <c r="K166" i="14"/>
  <c r="M19" i="15" s="1"/>
  <c r="M20" i="15" s="1"/>
  <c r="L166" i="14"/>
  <c r="N166" i="14"/>
  <c r="J167" i="14"/>
  <c r="K167" i="14"/>
  <c r="N19" i="15" s="1"/>
  <c r="N20" i="15" s="1"/>
  <c r="L167" i="14"/>
  <c r="N167" i="14"/>
  <c r="J168" i="14"/>
  <c r="K168" i="14"/>
  <c r="O19" i="15" s="1"/>
  <c r="O20" i="15" s="1"/>
  <c r="L168" i="14"/>
  <c r="N168" i="14"/>
  <c r="J169" i="14"/>
  <c r="K169" i="14"/>
  <c r="P19" i="15" s="1"/>
  <c r="P20" i="15" s="1"/>
  <c r="L169" i="14"/>
  <c r="N169" i="14"/>
  <c r="J170" i="14"/>
  <c r="K170" i="14"/>
  <c r="Q19" i="15" s="1"/>
  <c r="Q20" i="15" s="1"/>
  <c r="L170" i="14"/>
  <c r="N170" i="14"/>
  <c r="J171" i="14"/>
  <c r="K171" i="14"/>
  <c r="R19" i="15" s="1"/>
  <c r="R20" i="15" s="1"/>
  <c r="L171" i="14"/>
  <c r="N171" i="14"/>
  <c r="J172" i="14"/>
  <c r="K172" i="14"/>
  <c r="S19" i="15" s="1"/>
  <c r="S20" i="15" s="1"/>
  <c r="L172" i="14"/>
  <c r="N172" i="14"/>
  <c r="K160" i="14"/>
  <c r="G19" i="15" s="1"/>
  <c r="G20" i="15" s="1"/>
  <c r="L160" i="14"/>
  <c r="N160" i="14"/>
  <c r="J160" i="14"/>
  <c r="K214" i="13"/>
  <c r="L214" i="13"/>
  <c r="H16" i="15" s="1"/>
  <c r="M214" i="13"/>
  <c r="O214" i="13"/>
  <c r="K215" i="13"/>
  <c r="L215" i="13"/>
  <c r="I16" i="15" s="1"/>
  <c r="M215" i="13"/>
  <c r="O215" i="13"/>
  <c r="K216" i="13"/>
  <c r="L216" i="13"/>
  <c r="J16" i="15" s="1"/>
  <c r="M216" i="13"/>
  <c r="O216" i="13"/>
  <c r="K217" i="13"/>
  <c r="L217" i="13"/>
  <c r="K16" i="15" s="1"/>
  <c r="M217" i="13"/>
  <c r="O217" i="13"/>
  <c r="K218" i="13"/>
  <c r="L218" i="13"/>
  <c r="L16" i="15" s="1"/>
  <c r="M218" i="13"/>
  <c r="O218" i="13"/>
  <c r="K219" i="13"/>
  <c r="L219" i="13"/>
  <c r="M16" i="15" s="1"/>
  <c r="M219" i="13"/>
  <c r="O219" i="13"/>
  <c r="K220" i="13"/>
  <c r="L220" i="13"/>
  <c r="N16" i="15" s="1"/>
  <c r="M220" i="13"/>
  <c r="O220" i="13"/>
  <c r="K221" i="13"/>
  <c r="L221" i="13"/>
  <c r="O16" i="15" s="1"/>
  <c r="M221" i="13"/>
  <c r="O221" i="13"/>
  <c r="K222" i="13"/>
  <c r="L222" i="13"/>
  <c r="P16" i="15" s="1"/>
  <c r="M222" i="13"/>
  <c r="O222" i="13"/>
  <c r="K223" i="13"/>
  <c r="L223" i="13"/>
  <c r="Q16" i="15" s="1"/>
  <c r="M223" i="13"/>
  <c r="O223" i="13"/>
  <c r="K224" i="13"/>
  <c r="L224" i="13"/>
  <c r="R16" i="15" s="1"/>
  <c r="M224" i="13"/>
  <c r="O224" i="13"/>
  <c r="K225" i="13"/>
  <c r="L225" i="13"/>
  <c r="S16" i="15" s="1"/>
  <c r="M225" i="13"/>
  <c r="O225" i="13"/>
  <c r="L213" i="13"/>
  <c r="G16" i="15" s="1"/>
  <c r="M213" i="13"/>
  <c r="O213" i="13"/>
  <c r="K213" i="13"/>
  <c r="K11" i="12"/>
  <c r="L11" i="12"/>
  <c r="M11" i="12"/>
  <c r="N11" i="12"/>
  <c r="K12" i="12"/>
  <c r="L12" i="12"/>
  <c r="M12" i="12"/>
  <c r="N12" i="12"/>
  <c r="K13" i="12"/>
  <c r="L13" i="12"/>
  <c r="M13" i="12"/>
  <c r="N13" i="12"/>
  <c r="K14" i="12"/>
  <c r="L14" i="12"/>
  <c r="M14" i="12"/>
  <c r="N14" i="12"/>
  <c r="K15" i="12"/>
  <c r="L15" i="12"/>
  <c r="M15" i="12"/>
  <c r="N15" i="12"/>
  <c r="K16" i="12"/>
  <c r="L16" i="12"/>
  <c r="M16" i="12"/>
  <c r="N16" i="12"/>
  <c r="K17" i="12"/>
  <c r="L17" i="12"/>
  <c r="M17" i="12"/>
  <c r="N17" i="12"/>
  <c r="K18" i="12"/>
  <c r="L18" i="12"/>
  <c r="M18" i="12"/>
  <c r="N18" i="12"/>
  <c r="K19" i="12"/>
  <c r="L19" i="12"/>
  <c r="N19" i="12"/>
  <c r="K20" i="12"/>
  <c r="L20" i="12"/>
  <c r="M20" i="12"/>
  <c r="N20" i="12"/>
  <c r="K21" i="12"/>
  <c r="L21" i="12"/>
  <c r="M21" i="12"/>
  <c r="N21" i="12"/>
  <c r="K22" i="12"/>
  <c r="L22" i="12"/>
  <c r="N22" i="12"/>
  <c r="L10" i="12"/>
  <c r="G15" i="15" s="1"/>
  <c r="T15" i="15" s="1"/>
  <c r="N10" i="12"/>
  <c r="N23" i="12" s="1"/>
  <c r="E15" i="15" s="1"/>
  <c r="K10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K188" i="11"/>
  <c r="L188" i="11"/>
  <c r="H13" i="15" s="1"/>
  <c r="M188" i="11"/>
  <c r="O188" i="11"/>
  <c r="K189" i="11"/>
  <c r="L189" i="11"/>
  <c r="I13" i="15" s="1"/>
  <c r="M189" i="11"/>
  <c r="O189" i="11"/>
  <c r="K190" i="11"/>
  <c r="L190" i="11"/>
  <c r="J13" i="15" s="1"/>
  <c r="M190" i="11"/>
  <c r="O190" i="11"/>
  <c r="K191" i="11"/>
  <c r="L191" i="11"/>
  <c r="K13" i="15" s="1"/>
  <c r="M191" i="11"/>
  <c r="O191" i="11"/>
  <c r="K192" i="11"/>
  <c r="L192" i="11"/>
  <c r="L13" i="15" s="1"/>
  <c r="M192" i="11"/>
  <c r="O192" i="11"/>
  <c r="K193" i="11"/>
  <c r="L193" i="11"/>
  <c r="M13" i="15" s="1"/>
  <c r="M193" i="11"/>
  <c r="O193" i="11"/>
  <c r="K194" i="11"/>
  <c r="L194" i="11"/>
  <c r="N13" i="15" s="1"/>
  <c r="M194" i="11"/>
  <c r="O194" i="11"/>
  <c r="K195" i="11"/>
  <c r="L195" i="11"/>
  <c r="O13" i="15" s="1"/>
  <c r="M195" i="11"/>
  <c r="O195" i="11"/>
  <c r="K196" i="11"/>
  <c r="L196" i="11"/>
  <c r="P13" i="15" s="1"/>
  <c r="M196" i="11"/>
  <c r="O196" i="11"/>
  <c r="K197" i="11"/>
  <c r="L197" i="11"/>
  <c r="Q13" i="15" s="1"/>
  <c r="M197" i="11"/>
  <c r="O197" i="11"/>
  <c r="K198" i="11"/>
  <c r="L198" i="11"/>
  <c r="R13" i="15" s="1"/>
  <c r="M198" i="11"/>
  <c r="O198" i="11"/>
  <c r="K199" i="11"/>
  <c r="L199" i="11"/>
  <c r="S13" i="15" s="1"/>
  <c r="M199" i="11"/>
  <c r="O199" i="11"/>
  <c r="L187" i="11"/>
  <c r="G13" i="15" s="1"/>
  <c r="M187" i="11"/>
  <c r="O187" i="11"/>
  <c r="K187" i="11"/>
  <c r="K215" i="10"/>
  <c r="L215" i="10"/>
  <c r="H14" i="15" s="1"/>
  <c r="O215" i="10"/>
  <c r="K216" i="10"/>
  <c r="L216" i="10"/>
  <c r="I14" i="15" s="1"/>
  <c r="O216" i="10"/>
  <c r="K217" i="10"/>
  <c r="L217" i="10"/>
  <c r="J14" i="15" s="1"/>
  <c r="O217" i="10"/>
  <c r="K218" i="10"/>
  <c r="L218" i="10"/>
  <c r="K14" i="15" s="1"/>
  <c r="O218" i="10"/>
  <c r="K219" i="10"/>
  <c r="L219" i="10"/>
  <c r="L14" i="15" s="1"/>
  <c r="O219" i="10"/>
  <c r="K220" i="10"/>
  <c r="L220" i="10"/>
  <c r="M14" i="15" s="1"/>
  <c r="O220" i="10"/>
  <c r="K221" i="10"/>
  <c r="L221" i="10"/>
  <c r="N14" i="15" s="1"/>
  <c r="O221" i="10"/>
  <c r="K222" i="10"/>
  <c r="L222" i="10"/>
  <c r="O14" i="15" s="1"/>
  <c r="O222" i="10"/>
  <c r="K223" i="10"/>
  <c r="L223" i="10"/>
  <c r="P14" i="15" s="1"/>
  <c r="O223" i="10"/>
  <c r="K224" i="10"/>
  <c r="L224" i="10"/>
  <c r="Q14" i="15" s="1"/>
  <c r="O224" i="10"/>
  <c r="K225" i="10"/>
  <c r="O225" i="10"/>
  <c r="K226" i="10"/>
  <c r="L226" i="10"/>
  <c r="S14" i="15" s="1"/>
  <c r="O226" i="10"/>
  <c r="O214" i="10"/>
  <c r="L214" i="10"/>
  <c r="G14" i="15" s="1"/>
  <c r="K214" i="10"/>
  <c r="K214" i="9"/>
  <c r="L214" i="9"/>
  <c r="H12" i="15" s="1"/>
  <c r="M214" i="9"/>
  <c r="P214" i="9"/>
  <c r="K215" i="9"/>
  <c r="L215" i="9"/>
  <c r="I12" i="15" s="1"/>
  <c r="M215" i="9"/>
  <c r="P215" i="9"/>
  <c r="K216" i="9"/>
  <c r="L216" i="9"/>
  <c r="J12" i="15" s="1"/>
  <c r="M216" i="9"/>
  <c r="P216" i="9"/>
  <c r="K217" i="9"/>
  <c r="L217" i="9"/>
  <c r="K12" i="15" s="1"/>
  <c r="M217" i="9"/>
  <c r="P217" i="9"/>
  <c r="K218" i="9"/>
  <c r="L218" i="9"/>
  <c r="L12" i="15" s="1"/>
  <c r="M218" i="9"/>
  <c r="P218" i="9"/>
  <c r="K219" i="9"/>
  <c r="L219" i="9"/>
  <c r="M12" i="15" s="1"/>
  <c r="M219" i="9"/>
  <c r="P219" i="9"/>
  <c r="K220" i="9"/>
  <c r="L220" i="9"/>
  <c r="N12" i="15" s="1"/>
  <c r="M220" i="9"/>
  <c r="P220" i="9"/>
  <c r="K221" i="9"/>
  <c r="L221" i="9"/>
  <c r="O12" i="15" s="1"/>
  <c r="M221" i="9"/>
  <c r="P221" i="9"/>
  <c r="K222" i="9"/>
  <c r="L222" i="9"/>
  <c r="P12" i="15" s="1"/>
  <c r="M222" i="9"/>
  <c r="P222" i="9"/>
  <c r="K223" i="9"/>
  <c r="L223" i="9"/>
  <c r="Q12" i="15" s="1"/>
  <c r="M223" i="9"/>
  <c r="P223" i="9"/>
  <c r="K224" i="9"/>
  <c r="L224" i="9"/>
  <c r="R12" i="15" s="1"/>
  <c r="M224" i="9"/>
  <c r="P224" i="9"/>
  <c r="K225" i="9"/>
  <c r="L225" i="9"/>
  <c r="S12" i="15" s="1"/>
  <c r="M225" i="9"/>
  <c r="P225" i="9"/>
  <c r="P213" i="9"/>
  <c r="L213" i="9"/>
  <c r="K213" i="9"/>
  <c r="M213" i="9"/>
  <c r="K199" i="8"/>
  <c r="L199" i="8"/>
  <c r="H11" i="15" s="1"/>
  <c r="N199" i="8"/>
  <c r="K200" i="8"/>
  <c r="L200" i="8"/>
  <c r="I11" i="15" s="1"/>
  <c r="N200" i="8"/>
  <c r="K201" i="8"/>
  <c r="L201" i="8"/>
  <c r="J11" i="15" s="1"/>
  <c r="N201" i="8"/>
  <c r="K202" i="8"/>
  <c r="L202" i="8"/>
  <c r="K11" i="15" s="1"/>
  <c r="N202" i="8"/>
  <c r="K203" i="8"/>
  <c r="L203" i="8"/>
  <c r="L11" i="15" s="1"/>
  <c r="N203" i="8"/>
  <c r="K204" i="8"/>
  <c r="L204" i="8"/>
  <c r="M11" i="15" s="1"/>
  <c r="M204" i="8"/>
  <c r="N204" i="8"/>
  <c r="K205" i="8"/>
  <c r="L205" i="8"/>
  <c r="N11" i="15" s="1"/>
  <c r="M205" i="8"/>
  <c r="N205" i="8"/>
  <c r="K206" i="8"/>
  <c r="L206" i="8"/>
  <c r="O11" i="15" s="1"/>
  <c r="M206" i="8"/>
  <c r="N206" i="8"/>
  <c r="K207" i="8"/>
  <c r="L207" i="8"/>
  <c r="P11" i="15" s="1"/>
  <c r="M207" i="8"/>
  <c r="N207" i="8"/>
  <c r="K208" i="8"/>
  <c r="L208" i="8"/>
  <c r="Q11" i="15" s="1"/>
  <c r="M208" i="8"/>
  <c r="N208" i="8"/>
  <c r="K209" i="8"/>
  <c r="L209" i="8"/>
  <c r="R11" i="15" s="1"/>
  <c r="M209" i="8"/>
  <c r="N209" i="8"/>
  <c r="K210" i="8"/>
  <c r="L210" i="8"/>
  <c r="S11" i="15" s="1"/>
  <c r="M210" i="8"/>
  <c r="N210" i="8"/>
  <c r="N198" i="8"/>
  <c r="L198" i="8"/>
  <c r="K198" i="8"/>
  <c r="N22" i="7"/>
  <c r="M22" i="7"/>
  <c r="L22" i="7"/>
  <c r="S8" i="15" s="1"/>
  <c r="K22" i="7"/>
  <c r="N21" i="7"/>
  <c r="M21" i="7"/>
  <c r="L21" i="7"/>
  <c r="K21" i="7"/>
  <c r="N20" i="7"/>
  <c r="M20" i="7"/>
  <c r="L20" i="7"/>
  <c r="K20" i="7"/>
  <c r="N19" i="7"/>
  <c r="M19" i="7"/>
  <c r="L19" i="7"/>
  <c r="K19" i="7"/>
  <c r="N18" i="7"/>
  <c r="M18" i="7"/>
  <c r="L18" i="7"/>
  <c r="K18" i="7"/>
  <c r="N17" i="7"/>
  <c r="M17" i="7"/>
  <c r="L17" i="7"/>
  <c r="K17" i="7"/>
  <c r="N16" i="7"/>
  <c r="M16" i="7"/>
  <c r="L16" i="7"/>
  <c r="K16" i="7"/>
  <c r="N15" i="7"/>
  <c r="M15" i="7"/>
  <c r="L15" i="7"/>
  <c r="K15" i="7"/>
  <c r="N14" i="7"/>
  <c r="M14" i="7"/>
  <c r="L14" i="7"/>
  <c r="K14" i="7"/>
  <c r="N13" i="7"/>
  <c r="M13" i="7"/>
  <c r="L13" i="7"/>
  <c r="K13" i="7"/>
  <c r="N12" i="7"/>
  <c r="M12" i="7"/>
  <c r="L12" i="7"/>
  <c r="K12" i="7"/>
  <c r="N11" i="7"/>
  <c r="L11" i="7"/>
  <c r="K11" i="7"/>
  <c r="N10" i="7"/>
  <c r="N23" i="7" s="1"/>
  <c r="E8" i="15" s="1"/>
  <c r="L10" i="7"/>
  <c r="K10" i="7"/>
  <c r="K23" i="7" s="1"/>
  <c r="C8" i="15" s="1"/>
  <c r="N39" i="6"/>
  <c r="L39" i="6"/>
  <c r="S6" i="15" s="1"/>
  <c r="K39" i="6"/>
  <c r="N38" i="6"/>
  <c r="L38" i="6"/>
  <c r="R6" i="15" s="1"/>
  <c r="K38" i="6"/>
  <c r="N37" i="6"/>
  <c r="L37" i="6"/>
  <c r="Q6" i="15" s="1"/>
  <c r="K37" i="6"/>
  <c r="N36" i="6"/>
  <c r="L36" i="6"/>
  <c r="P6" i="15" s="1"/>
  <c r="K36" i="6"/>
  <c r="N35" i="6"/>
  <c r="L35" i="6"/>
  <c r="O6" i="15" s="1"/>
  <c r="K35" i="6"/>
  <c r="N34" i="6"/>
  <c r="L34" i="6"/>
  <c r="N6" i="15" s="1"/>
  <c r="K34" i="6"/>
  <c r="N33" i="6"/>
  <c r="L33" i="6"/>
  <c r="M6" i="15" s="1"/>
  <c r="K33" i="6"/>
  <c r="N32" i="6"/>
  <c r="L32" i="6"/>
  <c r="L6" i="15" s="1"/>
  <c r="K32" i="6"/>
  <c r="N31" i="6"/>
  <c r="L31" i="6"/>
  <c r="K6" i="15" s="1"/>
  <c r="K31" i="6"/>
  <c r="N30" i="6"/>
  <c r="L30" i="6"/>
  <c r="J6" i="15" s="1"/>
  <c r="K30" i="6"/>
  <c r="N29" i="6"/>
  <c r="L29" i="6"/>
  <c r="I6" i="15" s="1"/>
  <c r="K29" i="6"/>
  <c r="N28" i="6"/>
  <c r="L28" i="6"/>
  <c r="H6" i="15" s="1"/>
  <c r="K28" i="6"/>
  <c r="N27" i="6"/>
  <c r="L27" i="6"/>
  <c r="G6" i="15" s="1"/>
  <c r="K27" i="6"/>
  <c r="N52" i="5"/>
  <c r="L52" i="5"/>
  <c r="S7" i="15" s="1"/>
  <c r="K52" i="5"/>
  <c r="N51" i="5"/>
  <c r="L51" i="5"/>
  <c r="R7" i="15" s="1"/>
  <c r="K51" i="5"/>
  <c r="N50" i="5"/>
  <c r="L50" i="5"/>
  <c r="Q7" i="15" s="1"/>
  <c r="K50" i="5"/>
  <c r="N49" i="5"/>
  <c r="L49" i="5"/>
  <c r="P7" i="15" s="1"/>
  <c r="K49" i="5"/>
  <c r="N48" i="5"/>
  <c r="L48" i="5"/>
  <c r="O7" i="15" s="1"/>
  <c r="K48" i="5"/>
  <c r="N47" i="5"/>
  <c r="L47" i="5"/>
  <c r="N7" i="15" s="1"/>
  <c r="K47" i="5"/>
  <c r="N46" i="5"/>
  <c r="L46" i="5"/>
  <c r="M7" i="15" s="1"/>
  <c r="K46" i="5"/>
  <c r="N45" i="5"/>
  <c r="L45" i="5"/>
  <c r="L7" i="15" s="1"/>
  <c r="K45" i="5"/>
  <c r="N44" i="5"/>
  <c r="L44" i="5"/>
  <c r="K7" i="15" s="1"/>
  <c r="K44" i="5"/>
  <c r="N43" i="5"/>
  <c r="L43" i="5"/>
  <c r="J7" i="15" s="1"/>
  <c r="K43" i="5"/>
  <c r="N42" i="5"/>
  <c r="L42" i="5"/>
  <c r="I7" i="15" s="1"/>
  <c r="K42" i="5"/>
  <c r="N41" i="5"/>
  <c r="L41" i="5"/>
  <c r="H7" i="15" s="1"/>
  <c r="K41" i="5"/>
  <c r="N40" i="5"/>
  <c r="L40" i="5"/>
  <c r="K40" i="5"/>
  <c r="K71" i="4"/>
  <c r="L71" i="4"/>
  <c r="H5" i="15" s="1"/>
  <c r="M71" i="4"/>
  <c r="N71" i="4"/>
  <c r="K72" i="4"/>
  <c r="L72" i="4"/>
  <c r="I5" i="15" s="1"/>
  <c r="N72" i="4"/>
  <c r="K73" i="4"/>
  <c r="L73" i="4"/>
  <c r="J5" i="15" s="1"/>
  <c r="N73" i="4"/>
  <c r="K74" i="4"/>
  <c r="L74" i="4"/>
  <c r="K5" i="15" s="1"/>
  <c r="N74" i="4"/>
  <c r="K75" i="4"/>
  <c r="L75" i="4"/>
  <c r="L5" i="15" s="1"/>
  <c r="N75" i="4"/>
  <c r="K76" i="4"/>
  <c r="L76" i="4"/>
  <c r="M5" i="15" s="1"/>
  <c r="N76" i="4"/>
  <c r="K77" i="4"/>
  <c r="L77" i="4"/>
  <c r="N5" i="15" s="1"/>
  <c r="N77" i="4"/>
  <c r="K78" i="4"/>
  <c r="L78" i="4"/>
  <c r="O5" i="15" s="1"/>
  <c r="N78" i="4"/>
  <c r="K79" i="4"/>
  <c r="L79" i="4"/>
  <c r="P5" i="15" s="1"/>
  <c r="N79" i="4"/>
  <c r="K80" i="4"/>
  <c r="L80" i="4"/>
  <c r="Q5" i="15" s="1"/>
  <c r="N80" i="4"/>
  <c r="K81" i="4"/>
  <c r="L81" i="4"/>
  <c r="R5" i="15" s="1"/>
  <c r="N81" i="4"/>
  <c r="K82" i="4"/>
  <c r="L82" i="4"/>
  <c r="S5" i="15" s="1"/>
  <c r="N82" i="4"/>
  <c r="N70" i="4"/>
  <c r="L70" i="4"/>
  <c r="K70" i="4"/>
  <c r="L216" i="3"/>
  <c r="M216" i="3"/>
  <c r="H4" i="15" s="1"/>
  <c r="O216" i="3"/>
  <c r="L217" i="3"/>
  <c r="M217" i="3"/>
  <c r="I4" i="15" s="1"/>
  <c r="O217" i="3"/>
  <c r="L218" i="3"/>
  <c r="M218" i="3"/>
  <c r="O218" i="3"/>
  <c r="L219" i="3"/>
  <c r="M219" i="3"/>
  <c r="K4" i="15" s="1"/>
  <c r="O219" i="3"/>
  <c r="L220" i="3"/>
  <c r="M220" i="3"/>
  <c r="L4" i="15" s="1"/>
  <c r="O220" i="3"/>
  <c r="L221" i="3"/>
  <c r="M221" i="3"/>
  <c r="M4" i="15" s="1"/>
  <c r="O221" i="3"/>
  <c r="L222" i="3"/>
  <c r="M222" i="3"/>
  <c r="O222" i="3"/>
  <c r="L223" i="3"/>
  <c r="M223" i="3"/>
  <c r="O4" i="15" s="1"/>
  <c r="O223" i="3"/>
  <c r="L224" i="3"/>
  <c r="M224" i="3"/>
  <c r="P4" i="15" s="1"/>
  <c r="O224" i="3"/>
  <c r="L225" i="3"/>
  <c r="M225" i="3"/>
  <c r="Q4" i="15" s="1"/>
  <c r="O225" i="3"/>
  <c r="L226" i="3"/>
  <c r="M226" i="3"/>
  <c r="O226" i="3"/>
  <c r="L227" i="3"/>
  <c r="M227" i="3"/>
  <c r="S4" i="15" s="1"/>
  <c r="O227" i="3"/>
  <c r="M215" i="3"/>
  <c r="G4" i="15" s="1"/>
  <c r="T4" i="15" s="1"/>
  <c r="O215" i="3"/>
  <c r="L215" i="3"/>
  <c r="L228" i="3" s="1"/>
  <c r="C4" i="15" s="1"/>
  <c r="K214" i="2"/>
  <c r="L214" i="2"/>
  <c r="M214" i="2"/>
  <c r="H3" i="15" s="1"/>
  <c r="P214" i="2"/>
  <c r="K215" i="2"/>
  <c r="L215" i="2"/>
  <c r="M215" i="2"/>
  <c r="I3" i="15" s="1"/>
  <c r="P215" i="2"/>
  <c r="K216" i="2"/>
  <c r="L216" i="2"/>
  <c r="M216" i="2"/>
  <c r="J3" i="15" s="1"/>
  <c r="P216" i="2"/>
  <c r="K217" i="2"/>
  <c r="L217" i="2"/>
  <c r="M217" i="2"/>
  <c r="K3" i="15" s="1"/>
  <c r="P217" i="2"/>
  <c r="K218" i="2"/>
  <c r="L218" i="2"/>
  <c r="M218" i="2"/>
  <c r="L3" i="15" s="1"/>
  <c r="P218" i="2"/>
  <c r="K219" i="2"/>
  <c r="L219" i="2"/>
  <c r="M219" i="2"/>
  <c r="M3" i="15" s="1"/>
  <c r="P219" i="2"/>
  <c r="K220" i="2"/>
  <c r="L220" i="2"/>
  <c r="M220" i="2"/>
  <c r="N3" i="15" s="1"/>
  <c r="P220" i="2"/>
  <c r="K221" i="2"/>
  <c r="L221" i="2"/>
  <c r="M221" i="2"/>
  <c r="O3" i="15" s="1"/>
  <c r="P221" i="2"/>
  <c r="K222" i="2"/>
  <c r="L222" i="2"/>
  <c r="M222" i="2"/>
  <c r="P3" i="15" s="1"/>
  <c r="P222" i="2"/>
  <c r="K223" i="2"/>
  <c r="L223" i="2"/>
  <c r="M223" i="2"/>
  <c r="Q3" i="15" s="1"/>
  <c r="P223" i="2"/>
  <c r="K224" i="2"/>
  <c r="L224" i="2"/>
  <c r="M224" i="2"/>
  <c r="R3" i="15" s="1"/>
  <c r="P224" i="2"/>
  <c r="K225" i="2"/>
  <c r="L225" i="2"/>
  <c r="M225" i="2"/>
  <c r="S3" i="15" s="1"/>
  <c r="P225" i="2"/>
  <c r="P213" i="2"/>
  <c r="L213" i="2"/>
  <c r="M213" i="2"/>
  <c r="G3" i="15" s="1"/>
  <c r="K213" i="2"/>
  <c r="N40" i="6" l="1"/>
  <c r="E6" i="15" s="1"/>
  <c r="M226" i="9"/>
  <c r="K53" i="5"/>
  <c r="C7" i="15" s="1"/>
  <c r="L53" i="5"/>
  <c r="D7" i="15" s="1"/>
  <c r="N53" i="5"/>
  <c r="E7" i="15" s="1"/>
  <c r="G7" i="15"/>
  <c r="T7" i="15" s="1"/>
  <c r="L83" i="4"/>
  <c r="D5" i="15" s="1"/>
  <c r="K83" i="4"/>
  <c r="C5" i="15" s="1"/>
  <c r="G5" i="15"/>
  <c r="T5" i="15" s="1"/>
  <c r="M228" i="3"/>
  <c r="D4" i="15" s="1"/>
  <c r="T3" i="15"/>
  <c r="K40" i="6"/>
  <c r="C6" i="15" s="1"/>
  <c r="L40" i="6"/>
  <c r="D6" i="15" s="1"/>
  <c r="O23" i="12"/>
  <c r="L173" i="14"/>
  <c r="L226" i="13"/>
  <c r="D16" i="15" s="1"/>
  <c r="L23" i="12"/>
  <c r="D15" i="15" s="1"/>
  <c r="T13" i="15"/>
  <c r="K200" i="11"/>
  <c r="C13" i="15" s="1"/>
  <c r="O227" i="10"/>
  <c r="E14" i="15" s="1"/>
  <c r="L226" i="9"/>
  <c r="D12" i="15" s="1"/>
  <c r="L211" i="8"/>
  <c r="D11" i="15" s="1"/>
  <c r="L17" i="15"/>
  <c r="H17" i="15"/>
  <c r="O17" i="15"/>
  <c r="G12" i="15"/>
  <c r="T12" i="15" s="1"/>
  <c r="P17" i="15"/>
  <c r="N17" i="15"/>
  <c r="M17" i="15"/>
  <c r="Q17" i="15"/>
  <c r="J17" i="15"/>
  <c r="G11" i="15"/>
  <c r="I17" i="15"/>
  <c r="L23" i="7"/>
  <c r="D8" i="15" s="1"/>
  <c r="G8" i="15"/>
  <c r="T20" i="15"/>
  <c r="T19" i="15"/>
  <c r="T16" i="15"/>
  <c r="S17" i="15"/>
  <c r="K17" i="15"/>
  <c r="T6" i="15"/>
  <c r="K173" i="14"/>
  <c r="D19" i="15" s="1"/>
  <c r="D20" i="15" s="1"/>
  <c r="J173" i="14"/>
  <c r="C19" i="15" s="1"/>
  <c r="C20" i="15" s="1"/>
  <c r="N173" i="14"/>
  <c r="E19" i="15" s="1"/>
  <c r="E20" i="15" s="1"/>
  <c r="M226" i="13"/>
  <c r="O226" i="13"/>
  <c r="E16" i="15" s="1"/>
  <c r="K226" i="13"/>
  <c r="C16" i="15" s="1"/>
  <c r="K23" i="12"/>
  <c r="O200" i="11"/>
  <c r="E13" i="15" s="1"/>
  <c r="M200" i="11"/>
  <c r="L200" i="11"/>
  <c r="D13" i="15" s="1"/>
  <c r="K227" i="10"/>
  <c r="C14" i="15" s="1"/>
  <c r="P226" i="9"/>
  <c r="E12" i="15" s="1"/>
  <c r="K226" i="9"/>
  <c r="C12" i="15" s="1"/>
  <c r="K211" i="8"/>
  <c r="C11" i="15" s="1"/>
  <c r="N211" i="8"/>
  <c r="E11" i="15" s="1"/>
  <c r="N83" i="4"/>
  <c r="E5" i="15" s="1"/>
  <c r="O228" i="3"/>
  <c r="E4" i="15" s="1"/>
  <c r="C17" i="15" l="1"/>
  <c r="E17" i="15"/>
  <c r="G17" i="15"/>
  <c r="T11" i="15"/>
  <c r="T8" i="15"/>
  <c r="U4" i="14" l="1"/>
  <c r="V4" i="14"/>
  <c r="U5" i="14"/>
  <c r="V5" i="14"/>
  <c r="U6" i="14"/>
  <c r="V6" i="14"/>
  <c r="U7" i="14"/>
  <c r="V7" i="14"/>
  <c r="U8" i="14"/>
  <c r="V8" i="14"/>
  <c r="U9" i="14"/>
  <c r="V9" i="14"/>
  <c r="U10" i="14"/>
  <c r="V10" i="14"/>
  <c r="U11" i="14"/>
  <c r="V11" i="14"/>
  <c r="U12" i="14"/>
  <c r="V12" i="14"/>
  <c r="U13" i="14"/>
  <c r="V13" i="14"/>
  <c r="U14" i="14"/>
  <c r="V14" i="14"/>
  <c r="U15" i="14"/>
  <c r="V15" i="14"/>
  <c r="U16" i="14"/>
  <c r="V16" i="14"/>
  <c r="U17" i="14"/>
  <c r="V17" i="14"/>
  <c r="U18" i="14"/>
  <c r="V18" i="14"/>
  <c r="U19" i="14"/>
  <c r="V19" i="14"/>
  <c r="U20" i="14"/>
  <c r="V20" i="14"/>
  <c r="U21" i="14"/>
  <c r="V21" i="14"/>
  <c r="U22" i="14"/>
  <c r="V22" i="14"/>
  <c r="U23" i="14"/>
  <c r="V23" i="14"/>
  <c r="U24" i="14"/>
  <c r="V24" i="14"/>
  <c r="U25" i="14"/>
  <c r="V25" i="14"/>
  <c r="U26" i="14"/>
  <c r="V26" i="14"/>
  <c r="U27" i="14"/>
  <c r="V27" i="14"/>
  <c r="U28" i="14"/>
  <c r="V28" i="14"/>
  <c r="U29" i="14"/>
  <c r="V29" i="14"/>
  <c r="U30" i="14"/>
  <c r="V30" i="14"/>
  <c r="U31" i="14"/>
  <c r="V31" i="14"/>
  <c r="U32" i="14"/>
  <c r="V32" i="14"/>
  <c r="U33" i="14"/>
  <c r="V33" i="14"/>
  <c r="U34" i="14"/>
  <c r="V34" i="14"/>
  <c r="U35" i="14"/>
  <c r="V35" i="14"/>
  <c r="U36" i="14"/>
  <c r="V36" i="14"/>
  <c r="U37" i="14"/>
  <c r="V37" i="14"/>
  <c r="U38" i="14"/>
  <c r="V38" i="14"/>
  <c r="U39" i="14"/>
  <c r="V39" i="14"/>
  <c r="U40" i="14"/>
  <c r="V40" i="14"/>
  <c r="U41" i="14"/>
  <c r="V41" i="14"/>
  <c r="U42" i="14"/>
  <c r="V42" i="14"/>
  <c r="U43" i="14"/>
  <c r="V43" i="14"/>
  <c r="U44" i="14"/>
  <c r="V44" i="14"/>
  <c r="U45" i="14"/>
  <c r="V45" i="14"/>
  <c r="U46" i="14"/>
  <c r="V46" i="14"/>
  <c r="U47" i="14"/>
  <c r="V47" i="14"/>
  <c r="U48" i="14"/>
  <c r="V48" i="14"/>
  <c r="U49" i="14"/>
  <c r="V49" i="14"/>
  <c r="U50" i="14"/>
  <c r="V50" i="14"/>
  <c r="U51" i="14"/>
  <c r="V51" i="14"/>
  <c r="U52" i="14"/>
  <c r="V52" i="14"/>
  <c r="U53" i="14"/>
  <c r="V53" i="14"/>
  <c r="U54" i="14"/>
  <c r="V54" i="14"/>
  <c r="U55" i="14"/>
  <c r="V55" i="14"/>
  <c r="U56" i="14"/>
  <c r="V56" i="14"/>
  <c r="U57" i="14"/>
  <c r="V57" i="14"/>
  <c r="U58" i="14"/>
  <c r="V58" i="14"/>
  <c r="U59" i="14"/>
  <c r="V59" i="14"/>
  <c r="U60" i="14"/>
  <c r="V60" i="14"/>
  <c r="U61" i="14"/>
  <c r="V61" i="14"/>
  <c r="U62" i="14"/>
  <c r="V62" i="14"/>
  <c r="U63" i="14"/>
  <c r="V63" i="14"/>
  <c r="U64" i="14"/>
  <c r="V64" i="14"/>
  <c r="U65" i="14"/>
  <c r="V65" i="14"/>
  <c r="U66" i="14"/>
  <c r="V66" i="14"/>
  <c r="U67" i="14"/>
  <c r="V67" i="14"/>
  <c r="U68" i="14"/>
  <c r="V68" i="14"/>
  <c r="U69" i="14"/>
  <c r="V69" i="14"/>
  <c r="U70" i="14"/>
  <c r="V70" i="14"/>
  <c r="U71" i="14"/>
  <c r="V71" i="14"/>
  <c r="U72" i="14"/>
  <c r="V72" i="14"/>
  <c r="U73" i="14"/>
  <c r="V73" i="14"/>
  <c r="U74" i="14"/>
  <c r="V74" i="14"/>
  <c r="U75" i="14"/>
  <c r="V75" i="14"/>
  <c r="U76" i="14"/>
  <c r="V76" i="14"/>
  <c r="U77" i="14"/>
  <c r="V77" i="14"/>
  <c r="U78" i="14"/>
  <c r="V78" i="14"/>
  <c r="U79" i="14"/>
  <c r="V79" i="14"/>
  <c r="U80" i="14"/>
  <c r="V80" i="14"/>
  <c r="U81" i="14"/>
  <c r="V81" i="14"/>
  <c r="U82" i="14"/>
  <c r="V82" i="14"/>
  <c r="U83" i="14"/>
  <c r="V83" i="14"/>
  <c r="U84" i="14"/>
  <c r="V84" i="14"/>
  <c r="U85" i="14"/>
  <c r="V85" i="14"/>
  <c r="U86" i="14"/>
  <c r="V86" i="14"/>
  <c r="U87" i="14"/>
  <c r="V87" i="14"/>
  <c r="U88" i="14"/>
  <c r="V88" i="14"/>
  <c r="U89" i="14"/>
  <c r="V89" i="14"/>
  <c r="U90" i="14"/>
  <c r="V90" i="14"/>
  <c r="U91" i="14"/>
  <c r="V91" i="14"/>
  <c r="U92" i="14"/>
  <c r="V92" i="14"/>
  <c r="U93" i="14"/>
  <c r="V93" i="14"/>
  <c r="U94" i="14"/>
  <c r="V94" i="14"/>
  <c r="U95" i="14"/>
  <c r="V95" i="14"/>
  <c r="U96" i="14"/>
  <c r="V96" i="14"/>
  <c r="U97" i="14"/>
  <c r="V97" i="14"/>
  <c r="U98" i="14"/>
  <c r="V98" i="14"/>
  <c r="U99" i="14"/>
  <c r="V99" i="14"/>
  <c r="U100" i="14"/>
  <c r="V100" i="14"/>
  <c r="U101" i="14"/>
  <c r="V101" i="14"/>
  <c r="U102" i="14"/>
  <c r="V102" i="14"/>
  <c r="U103" i="14"/>
  <c r="V103" i="14"/>
  <c r="U104" i="14"/>
  <c r="V104" i="14"/>
  <c r="U105" i="14"/>
  <c r="V105" i="14"/>
  <c r="U106" i="14"/>
  <c r="V106" i="14"/>
  <c r="U107" i="14"/>
  <c r="V107" i="14"/>
  <c r="U108" i="14"/>
  <c r="V108" i="14"/>
  <c r="U109" i="14"/>
  <c r="V109" i="14"/>
  <c r="U110" i="14"/>
  <c r="V110" i="14"/>
  <c r="U111" i="14"/>
  <c r="V111" i="14"/>
  <c r="U112" i="14"/>
  <c r="V112" i="14"/>
  <c r="U113" i="14"/>
  <c r="V113" i="14"/>
  <c r="U114" i="14"/>
  <c r="V114" i="14"/>
  <c r="U115" i="14"/>
  <c r="V115" i="14"/>
  <c r="U116" i="14"/>
  <c r="V116" i="14"/>
  <c r="U117" i="14"/>
  <c r="V117" i="14"/>
  <c r="U118" i="14"/>
  <c r="V118" i="14"/>
  <c r="U119" i="14"/>
  <c r="V119" i="14"/>
  <c r="U120" i="14"/>
  <c r="V120" i="14"/>
  <c r="U121" i="14"/>
  <c r="V121" i="14"/>
  <c r="U122" i="14"/>
  <c r="V122" i="14"/>
  <c r="U123" i="14"/>
  <c r="V123" i="14"/>
  <c r="U124" i="14"/>
  <c r="V124" i="14"/>
  <c r="U125" i="14"/>
  <c r="V125" i="14"/>
  <c r="U126" i="14"/>
  <c r="V126" i="14"/>
  <c r="U127" i="14"/>
  <c r="V127" i="14"/>
  <c r="U128" i="14"/>
  <c r="V128" i="14"/>
  <c r="U129" i="14"/>
  <c r="V129" i="14"/>
  <c r="U130" i="14"/>
  <c r="V130" i="14"/>
  <c r="U131" i="14"/>
  <c r="V131" i="14"/>
  <c r="U132" i="14"/>
  <c r="V132" i="14"/>
  <c r="U133" i="14"/>
  <c r="V133" i="14"/>
  <c r="U134" i="14"/>
  <c r="V134" i="14"/>
  <c r="U135" i="14"/>
  <c r="V135" i="14"/>
  <c r="U136" i="14"/>
  <c r="V136" i="14"/>
  <c r="U137" i="14"/>
  <c r="V137" i="14"/>
  <c r="U138" i="14"/>
  <c r="V138" i="14"/>
  <c r="U139" i="14"/>
  <c r="V139" i="14"/>
  <c r="U140" i="14"/>
  <c r="V140" i="14"/>
  <c r="U141" i="14"/>
  <c r="V141" i="14"/>
  <c r="U142" i="14"/>
  <c r="V142" i="14"/>
  <c r="U143" i="14"/>
  <c r="V143" i="14"/>
  <c r="U144" i="14"/>
  <c r="V144" i="14"/>
  <c r="U145" i="14"/>
  <c r="V145" i="14"/>
  <c r="U146" i="14"/>
  <c r="V146" i="14"/>
  <c r="U147" i="14"/>
  <c r="V147" i="14"/>
  <c r="U148" i="14"/>
  <c r="V148" i="14"/>
  <c r="U149" i="14"/>
  <c r="V149" i="14"/>
  <c r="U150" i="14"/>
  <c r="V150" i="14"/>
  <c r="U151" i="14"/>
  <c r="V151" i="14"/>
  <c r="U152" i="14"/>
  <c r="V152" i="14"/>
  <c r="U153" i="14"/>
  <c r="V153" i="14"/>
  <c r="U154" i="14"/>
  <c r="V154" i="14"/>
  <c r="U155" i="14"/>
  <c r="V155" i="14"/>
  <c r="U156" i="14"/>
  <c r="V156" i="14"/>
  <c r="V3" i="14"/>
  <c r="U3" i="14"/>
  <c r="V4" i="13"/>
  <c r="W4" i="13"/>
  <c r="V5" i="13"/>
  <c r="W5" i="13"/>
  <c r="V6" i="13"/>
  <c r="W6" i="13"/>
  <c r="V7" i="13"/>
  <c r="W7" i="13"/>
  <c r="V8" i="13"/>
  <c r="W8" i="13"/>
  <c r="V9" i="13"/>
  <c r="W9" i="13"/>
  <c r="V10" i="13"/>
  <c r="W10" i="13"/>
  <c r="V11" i="13"/>
  <c r="W11" i="13"/>
  <c r="V12" i="13"/>
  <c r="W12" i="13"/>
  <c r="V13" i="13"/>
  <c r="W13" i="13"/>
  <c r="V14" i="13"/>
  <c r="W14" i="13"/>
  <c r="V15" i="13"/>
  <c r="W15" i="13"/>
  <c r="V16" i="13"/>
  <c r="W16" i="13"/>
  <c r="V17" i="13"/>
  <c r="W17" i="13"/>
  <c r="V18" i="13"/>
  <c r="W18" i="13"/>
  <c r="V19" i="13"/>
  <c r="W19" i="13"/>
  <c r="V20" i="13"/>
  <c r="W20" i="13"/>
  <c r="V21" i="13"/>
  <c r="W21" i="13"/>
  <c r="V22" i="13"/>
  <c r="W22" i="13"/>
  <c r="V23" i="13"/>
  <c r="W23" i="13"/>
  <c r="V24" i="13"/>
  <c r="W24" i="13"/>
  <c r="V25" i="13"/>
  <c r="W25" i="13"/>
  <c r="V26" i="13"/>
  <c r="W26" i="13"/>
  <c r="V27" i="13"/>
  <c r="W27" i="13"/>
  <c r="V28" i="13"/>
  <c r="W28" i="13"/>
  <c r="V29" i="13"/>
  <c r="W29" i="13"/>
  <c r="V30" i="13"/>
  <c r="W30" i="13"/>
  <c r="V31" i="13"/>
  <c r="W31" i="13"/>
  <c r="V32" i="13"/>
  <c r="W32" i="13"/>
  <c r="V33" i="13"/>
  <c r="W33" i="13"/>
  <c r="V34" i="13"/>
  <c r="W34" i="13"/>
  <c r="V35" i="13"/>
  <c r="W35" i="13"/>
  <c r="V36" i="13"/>
  <c r="W36" i="13"/>
  <c r="V37" i="13"/>
  <c r="W37" i="13"/>
  <c r="V38" i="13"/>
  <c r="W38" i="13"/>
  <c r="V39" i="13"/>
  <c r="W39" i="13"/>
  <c r="V40" i="13"/>
  <c r="W40" i="13"/>
  <c r="V41" i="13"/>
  <c r="W41" i="13"/>
  <c r="V42" i="13"/>
  <c r="W42" i="13"/>
  <c r="V43" i="13"/>
  <c r="W43" i="13"/>
  <c r="V44" i="13"/>
  <c r="W44" i="13"/>
  <c r="V45" i="13"/>
  <c r="W45" i="13"/>
  <c r="V46" i="13"/>
  <c r="W46" i="13"/>
  <c r="V47" i="13"/>
  <c r="W47" i="13"/>
  <c r="V48" i="13"/>
  <c r="W48" i="13"/>
  <c r="V49" i="13"/>
  <c r="W49" i="13"/>
  <c r="V50" i="13"/>
  <c r="W50" i="13"/>
  <c r="V51" i="13"/>
  <c r="W51" i="13"/>
  <c r="V52" i="13"/>
  <c r="W52" i="13"/>
  <c r="V53" i="13"/>
  <c r="W53" i="13"/>
  <c r="V54" i="13"/>
  <c r="W54" i="13"/>
  <c r="V55" i="13"/>
  <c r="W55" i="13"/>
  <c r="V56" i="13"/>
  <c r="W56" i="13"/>
  <c r="V57" i="13"/>
  <c r="W57" i="13"/>
  <c r="V58" i="13"/>
  <c r="W58" i="13"/>
  <c r="V59" i="13"/>
  <c r="W59" i="13"/>
  <c r="V60" i="13"/>
  <c r="W60" i="13"/>
  <c r="V61" i="13"/>
  <c r="W61" i="13"/>
  <c r="V62" i="13"/>
  <c r="W62" i="13"/>
  <c r="V63" i="13"/>
  <c r="W63" i="13"/>
  <c r="V64" i="13"/>
  <c r="W64" i="13"/>
  <c r="V65" i="13"/>
  <c r="W65" i="13"/>
  <c r="V66" i="13"/>
  <c r="W66" i="13"/>
  <c r="V67" i="13"/>
  <c r="W67" i="13"/>
  <c r="V68" i="13"/>
  <c r="W68" i="13"/>
  <c r="V69" i="13"/>
  <c r="W69" i="13"/>
  <c r="V70" i="13"/>
  <c r="W70" i="13"/>
  <c r="V71" i="13"/>
  <c r="W71" i="13"/>
  <c r="V72" i="13"/>
  <c r="W72" i="13"/>
  <c r="V73" i="13"/>
  <c r="W73" i="13"/>
  <c r="V74" i="13"/>
  <c r="W74" i="13"/>
  <c r="V75" i="13"/>
  <c r="W75" i="13"/>
  <c r="V76" i="13"/>
  <c r="W76" i="13"/>
  <c r="V77" i="13"/>
  <c r="W77" i="13"/>
  <c r="V78" i="13"/>
  <c r="W78" i="13"/>
  <c r="V79" i="13"/>
  <c r="W79" i="13"/>
  <c r="V80" i="13"/>
  <c r="W80" i="13"/>
  <c r="V81" i="13"/>
  <c r="W81" i="13"/>
  <c r="V82" i="13"/>
  <c r="W82" i="13"/>
  <c r="V83" i="13"/>
  <c r="W83" i="13"/>
  <c r="V84" i="13"/>
  <c r="W84" i="13"/>
  <c r="V85" i="13"/>
  <c r="W85" i="13"/>
  <c r="V86" i="13"/>
  <c r="W86" i="13"/>
  <c r="V87" i="13"/>
  <c r="W87" i="13"/>
  <c r="V88" i="13"/>
  <c r="W88" i="13"/>
  <c r="V89" i="13"/>
  <c r="W89" i="13"/>
  <c r="V90" i="13"/>
  <c r="W90" i="13"/>
  <c r="V91" i="13"/>
  <c r="W91" i="13"/>
  <c r="V92" i="13"/>
  <c r="W92" i="13"/>
  <c r="V93" i="13"/>
  <c r="W93" i="13"/>
  <c r="V94" i="13"/>
  <c r="W94" i="13"/>
  <c r="V95" i="13"/>
  <c r="W95" i="13"/>
  <c r="V96" i="13"/>
  <c r="W96" i="13"/>
  <c r="V97" i="13"/>
  <c r="W97" i="13"/>
  <c r="V98" i="13"/>
  <c r="W98" i="13"/>
  <c r="V99" i="13"/>
  <c r="W99" i="13"/>
  <c r="V100" i="13"/>
  <c r="W100" i="13"/>
  <c r="V101" i="13"/>
  <c r="W101" i="13"/>
  <c r="V102" i="13"/>
  <c r="W102" i="13"/>
  <c r="V103" i="13"/>
  <c r="W103" i="13"/>
  <c r="V104" i="13"/>
  <c r="W104" i="13"/>
  <c r="V105" i="13"/>
  <c r="W105" i="13"/>
  <c r="V106" i="13"/>
  <c r="W106" i="13"/>
  <c r="V107" i="13"/>
  <c r="W107" i="13"/>
  <c r="V108" i="13"/>
  <c r="W108" i="13"/>
  <c r="V109" i="13"/>
  <c r="W109" i="13"/>
  <c r="V110" i="13"/>
  <c r="W110" i="13"/>
  <c r="V111" i="13"/>
  <c r="W111" i="13"/>
  <c r="V112" i="13"/>
  <c r="W112" i="13"/>
  <c r="V113" i="13"/>
  <c r="W113" i="13"/>
  <c r="V114" i="13"/>
  <c r="W114" i="13"/>
  <c r="V115" i="13"/>
  <c r="W115" i="13"/>
  <c r="V116" i="13"/>
  <c r="W116" i="13"/>
  <c r="V117" i="13"/>
  <c r="W117" i="13"/>
  <c r="V118" i="13"/>
  <c r="W118" i="13"/>
  <c r="V119" i="13"/>
  <c r="W119" i="13"/>
  <c r="V120" i="13"/>
  <c r="W120" i="13"/>
  <c r="V121" i="13"/>
  <c r="W121" i="13"/>
  <c r="V122" i="13"/>
  <c r="W122" i="13"/>
  <c r="V123" i="13"/>
  <c r="W123" i="13"/>
  <c r="V124" i="13"/>
  <c r="W124" i="13"/>
  <c r="V125" i="13"/>
  <c r="W125" i="13"/>
  <c r="V126" i="13"/>
  <c r="W126" i="13"/>
  <c r="V127" i="13"/>
  <c r="W127" i="13"/>
  <c r="V128" i="13"/>
  <c r="W128" i="13"/>
  <c r="V129" i="13"/>
  <c r="W129" i="13"/>
  <c r="V130" i="13"/>
  <c r="W130" i="13"/>
  <c r="V131" i="13"/>
  <c r="W131" i="13"/>
  <c r="V132" i="13"/>
  <c r="W132" i="13"/>
  <c r="V133" i="13"/>
  <c r="W133" i="13"/>
  <c r="V134" i="13"/>
  <c r="W134" i="13"/>
  <c r="V135" i="13"/>
  <c r="W135" i="13"/>
  <c r="V136" i="13"/>
  <c r="W136" i="13"/>
  <c r="V137" i="13"/>
  <c r="W137" i="13"/>
  <c r="V138" i="13"/>
  <c r="W138" i="13"/>
  <c r="V139" i="13"/>
  <c r="W139" i="13"/>
  <c r="V140" i="13"/>
  <c r="W140" i="13"/>
  <c r="V141" i="13"/>
  <c r="W141" i="13"/>
  <c r="V142" i="13"/>
  <c r="W142" i="13"/>
  <c r="V143" i="13"/>
  <c r="W143" i="13"/>
  <c r="V144" i="13"/>
  <c r="W144" i="13"/>
  <c r="V145" i="13"/>
  <c r="W145" i="13"/>
  <c r="V146" i="13"/>
  <c r="W146" i="13"/>
  <c r="V147" i="13"/>
  <c r="W147" i="13"/>
  <c r="V148" i="13"/>
  <c r="W148" i="13"/>
  <c r="V149" i="13"/>
  <c r="W149" i="13"/>
  <c r="V150" i="13"/>
  <c r="W150" i="13"/>
  <c r="V151" i="13"/>
  <c r="W151" i="13"/>
  <c r="V152" i="13"/>
  <c r="W152" i="13"/>
  <c r="V153" i="13"/>
  <c r="W153" i="13"/>
  <c r="V154" i="13"/>
  <c r="W154" i="13"/>
  <c r="V155" i="13"/>
  <c r="W155" i="13"/>
  <c r="V156" i="13"/>
  <c r="W156" i="13"/>
  <c r="V157" i="13"/>
  <c r="W157" i="13"/>
  <c r="V158" i="13"/>
  <c r="W158" i="13"/>
  <c r="V159" i="13"/>
  <c r="W159" i="13"/>
  <c r="V160" i="13"/>
  <c r="W160" i="13"/>
  <c r="V161" i="13"/>
  <c r="W161" i="13"/>
  <c r="V162" i="13"/>
  <c r="W162" i="13"/>
  <c r="V163" i="13"/>
  <c r="W163" i="13"/>
  <c r="V164" i="13"/>
  <c r="W164" i="13"/>
  <c r="V165" i="13"/>
  <c r="W165" i="13"/>
  <c r="V166" i="13"/>
  <c r="W166" i="13"/>
  <c r="V167" i="13"/>
  <c r="W167" i="13"/>
  <c r="V168" i="13"/>
  <c r="W168" i="13"/>
  <c r="V169" i="13"/>
  <c r="W169" i="13"/>
  <c r="V170" i="13"/>
  <c r="W170" i="13"/>
  <c r="V171" i="13"/>
  <c r="W171" i="13"/>
  <c r="V172" i="13"/>
  <c r="W172" i="13"/>
  <c r="V173" i="13"/>
  <c r="W173" i="13"/>
  <c r="V174" i="13"/>
  <c r="W174" i="13"/>
  <c r="V175" i="13"/>
  <c r="W175" i="13"/>
  <c r="V176" i="13"/>
  <c r="W176" i="13"/>
  <c r="V177" i="13"/>
  <c r="W177" i="13"/>
  <c r="V178" i="13"/>
  <c r="W178" i="13"/>
  <c r="V179" i="13"/>
  <c r="W179" i="13"/>
  <c r="V180" i="13"/>
  <c r="W180" i="13"/>
  <c r="V181" i="13"/>
  <c r="W181" i="13"/>
  <c r="V182" i="13"/>
  <c r="W182" i="13"/>
  <c r="V183" i="13"/>
  <c r="W183" i="13"/>
  <c r="V184" i="13"/>
  <c r="W184" i="13"/>
  <c r="V185" i="13"/>
  <c r="W185" i="13"/>
  <c r="V186" i="13"/>
  <c r="W186" i="13"/>
  <c r="V187" i="13"/>
  <c r="W187" i="13"/>
  <c r="V188" i="13"/>
  <c r="W188" i="13"/>
  <c r="V189" i="13"/>
  <c r="W189" i="13"/>
  <c r="V190" i="13"/>
  <c r="W190" i="13"/>
  <c r="V191" i="13"/>
  <c r="W191" i="13"/>
  <c r="V192" i="13"/>
  <c r="W192" i="13"/>
  <c r="V193" i="13"/>
  <c r="W193" i="13"/>
  <c r="V194" i="13"/>
  <c r="W194" i="13"/>
  <c r="V195" i="13"/>
  <c r="W195" i="13"/>
  <c r="V196" i="13"/>
  <c r="W196" i="13"/>
  <c r="V197" i="13"/>
  <c r="W197" i="13"/>
  <c r="V198" i="13"/>
  <c r="W198" i="13"/>
  <c r="V199" i="13"/>
  <c r="W199" i="13"/>
  <c r="V200" i="13"/>
  <c r="W200" i="13"/>
  <c r="V201" i="13"/>
  <c r="W201" i="13"/>
  <c r="V202" i="13"/>
  <c r="W202" i="13"/>
  <c r="V203" i="13"/>
  <c r="W203" i="13"/>
  <c r="V204" i="13"/>
  <c r="W204" i="13"/>
  <c r="V205" i="13"/>
  <c r="W205" i="13"/>
  <c r="V206" i="13"/>
  <c r="W206" i="13"/>
  <c r="V207" i="13"/>
  <c r="W207" i="13"/>
  <c r="V208" i="13"/>
  <c r="W208" i="13"/>
  <c r="V209" i="13"/>
  <c r="W209" i="13"/>
  <c r="W3" i="13"/>
  <c r="V3" i="13"/>
  <c r="U4" i="12"/>
  <c r="V4" i="12"/>
  <c r="U5" i="12"/>
  <c r="V5" i="12"/>
  <c r="U6" i="12"/>
  <c r="V6" i="12"/>
  <c r="U7" i="12"/>
  <c r="V7" i="12"/>
  <c r="V3" i="12"/>
  <c r="U3" i="12"/>
  <c r="V4" i="11"/>
  <c r="W4" i="11"/>
  <c r="V5" i="11"/>
  <c r="W5" i="11"/>
  <c r="V6" i="11"/>
  <c r="W6" i="11"/>
  <c r="V7" i="11"/>
  <c r="W7" i="11"/>
  <c r="V8" i="11"/>
  <c r="W8" i="11"/>
  <c r="V9" i="11"/>
  <c r="W9" i="11"/>
  <c r="V10" i="11"/>
  <c r="W10" i="11"/>
  <c r="V11" i="11"/>
  <c r="W11" i="11"/>
  <c r="V12" i="11"/>
  <c r="W12" i="11"/>
  <c r="V13" i="11"/>
  <c r="W13" i="11"/>
  <c r="V14" i="11"/>
  <c r="W14" i="11"/>
  <c r="V15" i="11"/>
  <c r="W15" i="11"/>
  <c r="V16" i="11"/>
  <c r="W16" i="11"/>
  <c r="V17" i="11"/>
  <c r="W17" i="11"/>
  <c r="V18" i="11"/>
  <c r="W18" i="11"/>
  <c r="V19" i="11"/>
  <c r="W19" i="11"/>
  <c r="V20" i="11"/>
  <c r="W20" i="11"/>
  <c r="V21" i="11"/>
  <c r="W21" i="11"/>
  <c r="V22" i="11"/>
  <c r="W22" i="11"/>
  <c r="V23" i="11"/>
  <c r="W23" i="11"/>
  <c r="V24" i="11"/>
  <c r="W24" i="11"/>
  <c r="V25" i="11"/>
  <c r="W25" i="11"/>
  <c r="V26" i="11"/>
  <c r="W26" i="11"/>
  <c r="V27" i="11"/>
  <c r="W27" i="11"/>
  <c r="V28" i="11"/>
  <c r="W28" i="11"/>
  <c r="V29" i="11"/>
  <c r="W29" i="11"/>
  <c r="V30" i="11"/>
  <c r="W30" i="11"/>
  <c r="V31" i="11"/>
  <c r="W31" i="11"/>
  <c r="V32" i="11"/>
  <c r="W32" i="11"/>
  <c r="V33" i="11"/>
  <c r="W33" i="11"/>
  <c r="V34" i="11"/>
  <c r="W34" i="11"/>
  <c r="V35" i="11"/>
  <c r="W35" i="11"/>
  <c r="V36" i="11"/>
  <c r="W36" i="11"/>
  <c r="V37" i="11"/>
  <c r="W37" i="11"/>
  <c r="V38" i="11"/>
  <c r="W38" i="11"/>
  <c r="V39" i="11"/>
  <c r="W39" i="11"/>
  <c r="V40" i="11"/>
  <c r="W40" i="11"/>
  <c r="V41" i="11"/>
  <c r="W41" i="11"/>
  <c r="V42" i="11"/>
  <c r="W42" i="11"/>
  <c r="V43" i="11"/>
  <c r="W43" i="11"/>
  <c r="V44" i="11"/>
  <c r="W44" i="11"/>
  <c r="V45" i="11"/>
  <c r="W45" i="11"/>
  <c r="V46" i="11"/>
  <c r="W46" i="11"/>
  <c r="V47" i="11"/>
  <c r="W47" i="11"/>
  <c r="V48" i="11"/>
  <c r="W48" i="11"/>
  <c r="V49" i="11"/>
  <c r="W49" i="11"/>
  <c r="V50" i="11"/>
  <c r="W50" i="11"/>
  <c r="V51" i="11"/>
  <c r="W51" i="11"/>
  <c r="V52" i="11"/>
  <c r="W52" i="11"/>
  <c r="V53" i="11"/>
  <c r="W53" i="11"/>
  <c r="V54" i="11"/>
  <c r="W54" i="11"/>
  <c r="V55" i="11"/>
  <c r="W55" i="11"/>
  <c r="V56" i="11"/>
  <c r="W56" i="11"/>
  <c r="V57" i="11"/>
  <c r="W57" i="11"/>
  <c r="V58" i="11"/>
  <c r="W58" i="11"/>
  <c r="V59" i="11"/>
  <c r="W59" i="11"/>
  <c r="V60" i="11"/>
  <c r="W60" i="11"/>
  <c r="V61" i="11"/>
  <c r="W61" i="11"/>
  <c r="V62" i="11"/>
  <c r="W62" i="11"/>
  <c r="V63" i="11"/>
  <c r="W63" i="11"/>
  <c r="V64" i="11"/>
  <c r="W64" i="11"/>
  <c r="V65" i="11"/>
  <c r="W65" i="11"/>
  <c r="V66" i="11"/>
  <c r="W66" i="11"/>
  <c r="V67" i="11"/>
  <c r="W67" i="11"/>
  <c r="V68" i="11"/>
  <c r="W68" i="11"/>
  <c r="V69" i="11"/>
  <c r="W69" i="11"/>
  <c r="V70" i="11"/>
  <c r="W70" i="11"/>
  <c r="V71" i="11"/>
  <c r="W71" i="11"/>
  <c r="V72" i="11"/>
  <c r="W72" i="11"/>
  <c r="V73" i="11"/>
  <c r="W73" i="11"/>
  <c r="V74" i="11"/>
  <c r="W74" i="11"/>
  <c r="V75" i="11"/>
  <c r="W75" i="11"/>
  <c r="V76" i="11"/>
  <c r="W76" i="11"/>
  <c r="V77" i="11"/>
  <c r="W77" i="11"/>
  <c r="V78" i="11"/>
  <c r="W78" i="11"/>
  <c r="V79" i="11"/>
  <c r="W79" i="11"/>
  <c r="V80" i="11"/>
  <c r="W80" i="11"/>
  <c r="V81" i="11"/>
  <c r="W81" i="11"/>
  <c r="V82" i="11"/>
  <c r="W82" i="11"/>
  <c r="V83" i="11"/>
  <c r="W83" i="11"/>
  <c r="V84" i="11"/>
  <c r="W84" i="11"/>
  <c r="V85" i="11"/>
  <c r="W85" i="11"/>
  <c r="V86" i="11"/>
  <c r="W86" i="11"/>
  <c r="V87" i="11"/>
  <c r="W87" i="11"/>
  <c r="V88" i="11"/>
  <c r="W88" i="11"/>
  <c r="V89" i="11"/>
  <c r="W89" i="11"/>
  <c r="V90" i="11"/>
  <c r="W90" i="11"/>
  <c r="V91" i="11"/>
  <c r="W91" i="11"/>
  <c r="V92" i="11"/>
  <c r="W92" i="11"/>
  <c r="V93" i="11"/>
  <c r="W93" i="11"/>
  <c r="V94" i="11"/>
  <c r="W94" i="11"/>
  <c r="V95" i="11"/>
  <c r="W95" i="11"/>
  <c r="V96" i="11"/>
  <c r="W96" i="11"/>
  <c r="V97" i="11"/>
  <c r="W97" i="11"/>
  <c r="V98" i="11"/>
  <c r="W98" i="11"/>
  <c r="V99" i="11"/>
  <c r="W99" i="11"/>
  <c r="V100" i="11"/>
  <c r="W100" i="11"/>
  <c r="V101" i="11"/>
  <c r="W101" i="11"/>
  <c r="V102" i="11"/>
  <c r="W102" i="11"/>
  <c r="V103" i="11"/>
  <c r="W103" i="11"/>
  <c r="V104" i="11"/>
  <c r="W104" i="11"/>
  <c r="V105" i="11"/>
  <c r="W105" i="11"/>
  <c r="V106" i="11"/>
  <c r="W106" i="11"/>
  <c r="V107" i="11"/>
  <c r="W107" i="11"/>
  <c r="V108" i="11"/>
  <c r="W108" i="11"/>
  <c r="V109" i="11"/>
  <c r="W109" i="11"/>
  <c r="V110" i="11"/>
  <c r="W110" i="11"/>
  <c r="V111" i="11"/>
  <c r="W111" i="11"/>
  <c r="V112" i="11"/>
  <c r="W112" i="11"/>
  <c r="V113" i="11"/>
  <c r="W113" i="11"/>
  <c r="V114" i="11"/>
  <c r="W114" i="11"/>
  <c r="V115" i="11"/>
  <c r="W115" i="11"/>
  <c r="V116" i="11"/>
  <c r="W116" i="11"/>
  <c r="V117" i="11"/>
  <c r="W117" i="11"/>
  <c r="V118" i="11"/>
  <c r="W118" i="11"/>
  <c r="V119" i="11"/>
  <c r="W119" i="11"/>
  <c r="V120" i="11"/>
  <c r="W120" i="11"/>
  <c r="V121" i="11"/>
  <c r="W121" i="11"/>
  <c r="V122" i="11"/>
  <c r="W122" i="11"/>
  <c r="V123" i="11"/>
  <c r="W123" i="11"/>
  <c r="V124" i="11"/>
  <c r="W124" i="11"/>
  <c r="V125" i="11"/>
  <c r="W125" i="11"/>
  <c r="V126" i="11"/>
  <c r="W126" i="11"/>
  <c r="V127" i="11"/>
  <c r="W127" i="11"/>
  <c r="V128" i="11"/>
  <c r="W128" i="11"/>
  <c r="V129" i="11"/>
  <c r="W129" i="11"/>
  <c r="V130" i="11"/>
  <c r="W130" i="11"/>
  <c r="V131" i="11"/>
  <c r="W131" i="11"/>
  <c r="V132" i="11"/>
  <c r="W132" i="11"/>
  <c r="V133" i="11"/>
  <c r="W133" i="11"/>
  <c r="V134" i="11"/>
  <c r="W134" i="11"/>
  <c r="V135" i="11"/>
  <c r="W135" i="11"/>
  <c r="V136" i="11"/>
  <c r="W136" i="11"/>
  <c r="V137" i="11"/>
  <c r="W137" i="11"/>
  <c r="V138" i="11"/>
  <c r="W138" i="11"/>
  <c r="V139" i="11"/>
  <c r="W139" i="11"/>
  <c r="V140" i="11"/>
  <c r="W140" i="11"/>
  <c r="V141" i="11"/>
  <c r="W141" i="11"/>
  <c r="V142" i="11"/>
  <c r="W142" i="11"/>
  <c r="V143" i="11"/>
  <c r="W143" i="11"/>
  <c r="V144" i="11"/>
  <c r="W144" i="11"/>
  <c r="V145" i="11"/>
  <c r="W145" i="11"/>
  <c r="V146" i="11"/>
  <c r="W146" i="11"/>
  <c r="V147" i="11"/>
  <c r="W147" i="11"/>
  <c r="V148" i="11"/>
  <c r="W148" i="11"/>
  <c r="V149" i="11"/>
  <c r="W149" i="11"/>
  <c r="V150" i="11"/>
  <c r="W150" i="11"/>
  <c r="V151" i="11"/>
  <c r="W151" i="11"/>
  <c r="V152" i="11"/>
  <c r="W152" i="11"/>
  <c r="V153" i="11"/>
  <c r="W153" i="11"/>
  <c r="V154" i="11"/>
  <c r="W154" i="11"/>
  <c r="V155" i="11"/>
  <c r="W155" i="11"/>
  <c r="V156" i="11"/>
  <c r="W156" i="11"/>
  <c r="V157" i="11"/>
  <c r="W157" i="11"/>
  <c r="V158" i="11"/>
  <c r="W158" i="11"/>
  <c r="V159" i="11"/>
  <c r="W159" i="11"/>
  <c r="V160" i="11"/>
  <c r="W160" i="11"/>
  <c r="V161" i="11"/>
  <c r="W161" i="11"/>
  <c r="V162" i="11"/>
  <c r="W162" i="11"/>
  <c r="V163" i="11"/>
  <c r="W163" i="11"/>
  <c r="V164" i="11"/>
  <c r="W164" i="11"/>
  <c r="V165" i="11"/>
  <c r="W165" i="11"/>
  <c r="V166" i="11"/>
  <c r="W166" i="11"/>
  <c r="V167" i="11"/>
  <c r="W167" i="11"/>
  <c r="V168" i="11"/>
  <c r="W168" i="11"/>
  <c r="V169" i="11"/>
  <c r="W169" i="11"/>
  <c r="V170" i="11"/>
  <c r="W170" i="11"/>
  <c r="V171" i="11"/>
  <c r="W171" i="11"/>
  <c r="V172" i="11"/>
  <c r="W172" i="11"/>
  <c r="V173" i="11"/>
  <c r="W173" i="11"/>
  <c r="V174" i="11"/>
  <c r="W174" i="11"/>
  <c r="V175" i="11"/>
  <c r="W175" i="11"/>
  <c r="V176" i="11"/>
  <c r="W176" i="11"/>
  <c r="V177" i="11"/>
  <c r="W177" i="11"/>
  <c r="V178" i="11"/>
  <c r="W178" i="11"/>
  <c r="V179" i="11"/>
  <c r="W179" i="11"/>
  <c r="V180" i="11"/>
  <c r="W180" i="11"/>
  <c r="V181" i="11"/>
  <c r="W181" i="11"/>
  <c r="V182" i="11"/>
  <c r="W182" i="11"/>
  <c r="V183" i="11"/>
  <c r="W183" i="11"/>
  <c r="V184" i="11"/>
  <c r="W184" i="11"/>
  <c r="W3" i="11"/>
  <c r="V3" i="11"/>
  <c r="T4" i="10"/>
  <c r="U4" i="10"/>
  <c r="T5" i="10"/>
  <c r="U5" i="10"/>
  <c r="T6" i="10"/>
  <c r="U6" i="10"/>
  <c r="T7" i="10"/>
  <c r="U7" i="10"/>
  <c r="T8" i="10"/>
  <c r="U8" i="10"/>
  <c r="T9" i="10"/>
  <c r="U9" i="10"/>
  <c r="T10" i="10"/>
  <c r="U10" i="10"/>
  <c r="T11" i="10"/>
  <c r="U11" i="10"/>
  <c r="T12" i="10"/>
  <c r="U12" i="10"/>
  <c r="T13" i="10"/>
  <c r="U13" i="10"/>
  <c r="T14" i="10"/>
  <c r="U14" i="10"/>
  <c r="T15" i="10"/>
  <c r="U15" i="10"/>
  <c r="T16" i="10"/>
  <c r="U16" i="10"/>
  <c r="T17" i="10"/>
  <c r="U17" i="10"/>
  <c r="T18" i="10"/>
  <c r="U18" i="10"/>
  <c r="T19" i="10"/>
  <c r="U19" i="10"/>
  <c r="T20" i="10"/>
  <c r="U20" i="10"/>
  <c r="T21" i="10"/>
  <c r="U21" i="10"/>
  <c r="T22" i="10"/>
  <c r="U22" i="10"/>
  <c r="T23" i="10"/>
  <c r="U23" i="10"/>
  <c r="T24" i="10"/>
  <c r="U24" i="10"/>
  <c r="T25" i="10"/>
  <c r="U25" i="10"/>
  <c r="T26" i="10"/>
  <c r="U26" i="10"/>
  <c r="T27" i="10"/>
  <c r="U27" i="10"/>
  <c r="T28" i="10"/>
  <c r="U28" i="10"/>
  <c r="T29" i="10"/>
  <c r="U29" i="10"/>
  <c r="T30" i="10"/>
  <c r="U30" i="10"/>
  <c r="T31" i="10"/>
  <c r="U31" i="10"/>
  <c r="T32" i="10"/>
  <c r="U32" i="10"/>
  <c r="T33" i="10"/>
  <c r="U33" i="10"/>
  <c r="T34" i="10"/>
  <c r="U34" i="10"/>
  <c r="T35" i="10"/>
  <c r="U35" i="10"/>
  <c r="T36" i="10"/>
  <c r="U36" i="10"/>
  <c r="T37" i="10"/>
  <c r="U37" i="10"/>
  <c r="T38" i="10"/>
  <c r="U38" i="10"/>
  <c r="T39" i="10"/>
  <c r="U39" i="10"/>
  <c r="T40" i="10"/>
  <c r="U40" i="10"/>
  <c r="T41" i="10"/>
  <c r="U41" i="10"/>
  <c r="T42" i="10"/>
  <c r="U42" i="10"/>
  <c r="T43" i="10"/>
  <c r="U43" i="10"/>
  <c r="T44" i="10"/>
  <c r="U44" i="10"/>
  <c r="T45" i="10"/>
  <c r="U45" i="10"/>
  <c r="T46" i="10"/>
  <c r="U46" i="10"/>
  <c r="T47" i="10"/>
  <c r="U47" i="10"/>
  <c r="T48" i="10"/>
  <c r="U48" i="10"/>
  <c r="T49" i="10"/>
  <c r="U49" i="10"/>
  <c r="T50" i="10"/>
  <c r="U50" i="10"/>
  <c r="T51" i="10"/>
  <c r="U51" i="10"/>
  <c r="T52" i="10"/>
  <c r="U52" i="10"/>
  <c r="T53" i="10"/>
  <c r="U53" i="10"/>
  <c r="T54" i="10"/>
  <c r="U54" i="10"/>
  <c r="T55" i="10"/>
  <c r="U55" i="10"/>
  <c r="T56" i="10"/>
  <c r="U56" i="10"/>
  <c r="T57" i="10"/>
  <c r="U57" i="10"/>
  <c r="T58" i="10"/>
  <c r="U58" i="10"/>
  <c r="T59" i="10"/>
  <c r="U59" i="10"/>
  <c r="T60" i="10"/>
  <c r="U60" i="10"/>
  <c r="T61" i="10"/>
  <c r="U61" i="10"/>
  <c r="T62" i="10"/>
  <c r="U62" i="10"/>
  <c r="T63" i="10"/>
  <c r="U63" i="10"/>
  <c r="T64" i="10"/>
  <c r="U64" i="10"/>
  <c r="T65" i="10"/>
  <c r="U65" i="10"/>
  <c r="T66" i="10"/>
  <c r="U66" i="10"/>
  <c r="T67" i="10"/>
  <c r="U67" i="10"/>
  <c r="T68" i="10"/>
  <c r="U68" i="10"/>
  <c r="T69" i="10"/>
  <c r="U69" i="10"/>
  <c r="T70" i="10"/>
  <c r="U70" i="10"/>
  <c r="T71" i="10"/>
  <c r="U71" i="10"/>
  <c r="T72" i="10"/>
  <c r="U72" i="10"/>
  <c r="T73" i="10"/>
  <c r="U73" i="10"/>
  <c r="T74" i="10"/>
  <c r="U74" i="10"/>
  <c r="T75" i="10"/>
  <c r="U75" i="10"/>
  <c r="T76" i="10"/>
  <c r="U76" i="10"/>
  <c r="T77" i="10"/>
  <c r="U77" i="10"/>
  <c r="T78" i="10"/>
  <c r="U78" i="10"/>
  <c r="T79" i="10"/>
  <c r="U79" i="10"/>
  <c r="T80" i="10"/>
  <c r="U80" i="10"/>
  <c r="T81" i="10"/>
  <c r="U81" i="10"/>
  <c r="T82" i="10"/>
  <c r="U82" i="10"/>
  <c r="T83" i="10"/>
  <c r="U83" i="10"/>
  <c r="T84" i="10"/>
  <c r="U84" i="10"/>
  <c r="T85" i="10"/>
  <c r="U85" i="10"/>
  <c r="T86" i="10"/>
  <c r="U86" i="10"/>
  <c r="T87" i="10"/>
  <c r="U87" i="10"/>
  <c r="T88" i="10"/>
  <c r="U88" i="10"/>
  <c r="T89" i="10"/>
  <c r="U89" i="10"/>
  <c r="T90" i="10"/>
  <c r="U90" i="10"/>
  <c r="T91" i="10"/>
  <c r="U91" i="10"/>
  <c r="T92" i="10"/>
  <c r="U92" i="10"/>
  <c r="T93" i="10"/>
  <c r="U93" i="10"/>
  <c r="T94" i="10"/>
  <c r="U94" i="10"/>
  <c r="T95" i="10"/>
  <c r="U95" i="10"/>
  <c r="T96" i="10"/>
  <c r="U96" i="10"/>
  <c r="T97" i="10"/>
  <c r="U97" i="10"/>
  <c r="T98" i="10"/>
  <c r="U98" i="10"/>
  <c r="T99" i="10"/>
  <c r="U99" i="10"/>
  <c r="T100" i="10"/>
  <c r="U100" i="10"/>
  <c r="T101" i="10"/>
  <c r="U101" i="10"/>
  <c r="T102" i="10"/>
  <c r="U102" i="10"/>
  <c r="T103" i="10"/>
  <c r="U103" i="10"/>
  <c r="T104" i="10"/>
  <c r="U104" i="10"/>
  <c r="T105" i="10"/>
  <c r="U105" i="10"/>
  <c r="T106" i="10"/>
  <c r="U106" i="10"/>
  <c r="T107" i="10"/>
  <c r="U107" i="10"/>
  <c r="T108" i="10"/>
  <c r="U108" i="10"/>
  <c r="T109" i="10"/>
  <c r="U109" i="10"/>
  <c r="T110" i="10"/>
  <c r="U110" i="10"/>
  <c r="T111" i="10"/>
  <c r="U111" i="10"/>
  <c r="T112" i="10"/>
  <c r="U112" i="10"/>
  <c r="T113" i="10"/>
  <c r="U113" i="10"/>
  <c r="T114" i="10"/>
  <c r="U114" i="10"/>
  <c r="T115" i="10"/>
  <c r="U115" i="10"/>
  <c r="T116" i="10"/>
  <c r="U116" i="10"/>
  <c r="T117" i="10"/>
  <c r="U117" i="10"/>
  <c r="T118" i="10"/>
  <c r="U118" i="10"/>
  <c r="T119" i="10"/>
  <c r="U119" i="10"/>
  <c r="T120" i="10"/>
  <c r="U120" i="10"/>
  <c r="T121" i="10"/>
  <c r="U121" i="10"/>
  <c r="T122" i="10"/>
  <c r="U122" i="10"/>
  <c r="T123" i="10"/>
  <c r="U123" i="10"/>
  <c r="T124" i="10"/>
  <c r="U124" i="10"/>
  <c r="T125" i="10"/>
  <c r="U125" i="10"/>
  <c r="T126" i="10"/>
  <c r="U126" i="10"/>
  <c r="T127" i="10"/>
  <c r="U127" i="10"/>
  <c r="T128" i="10"/>
  <c r="U128" i="10"/>
  <c r="T129" i="10"/>
  <c r="U129" i="10"/>
  <c r="T130" i="10"/>
  <c r="U130" i="10"/>
  <c r="T131" i="10"/>
  <c r="U131" i="10"/>
  <c r="T132" i="10"/>
  <c r="U132" i="10"/>
  <c r="T133" i="10"/>
  <c r="U133" i="10"/>
  <c r="T134" i="10"/>
  <c r="U134" i="10"/>
  <c r="T135" i="10"/>
  <c r="U135" i="10"/>
  <c r="T136" i="10"/>
  <c r="U136" i="10"/>
  <c r="T137" i="10"/>
  <c r="U137" i="10"/>
  <c r="T138" i="10"/>
  <c r="U138" i="10"/>
  <c r="T139" i="10"/>
  <c r="U139" i="10"/>
  <c r="T140" i="10"/>
  <c r="U140" i="10"/>
  <c r="T141" i="10"/>
  <c r="U141" i="10"/>
  <c r="T142" i="10"/>
  <c r="U142" i="10"/>
  <c r="T143" i="10"/>
  <c r="U143" i="10"/>
  <c r="T144" i="10"/>
  <c r="U144" i="10"/>
  <c r="T145" i="10"/>
  <c r="U145" i="10"/>
  <c r="T146" i="10"/>
  <c r="U146" i="10"/>
  <c r="T147" i="10"/>
  <c r="U147" i="10"/>
  <c r="T148" i="10"/>
  <c r="U148" i="10"/>
  <c r="T149" i="10"/>
  <c r="U149" i="10"/>
  <c r="T150" i="10"/>
  <c r="U150" i="10"/>
  <c r="T151" i="10"/>
  <c r="U151" i="10"/>
  <c r="T152" i="10"/>
  <c r="U152" i="10"/>
  <c r="T153" i="10"/>
  <c r="U153" i="10"/>
  <c r="T154" i="10"/>
  <c r="U154" i="10"/>
  <c r="T155" i="10"/>
  <c r="U155" i="10"/>
  <c r="T156" i="10"/>
  <c r="U156" i="10"/>
  <c r="T157" i="10"/>
  <c r="U157" i="10"/>
  <c r="T158" i="10"/>
  <c r="U158" i="10"/>
  <c r="T159" i="10"/>
  <c r="U159" i="10"/>
  <c r="T160" i="10"/>
  <c r="U160" i="10"/>
  <c r="T161" i="10"/>
  <c r="U161" i="10"/>
  <c r="T162" i="10"/>
  <c r="U162" i="10"/>
  <c r="T163" i="10"/>
  <c r="U163" i="10"/>
  <c r="T164" i="10"/>
  <c r="U164" i="10"/>
  <c r="T165" i="10"/>
  <c r="U165" i="10"/>
  <c r="T166" i="10"/>
  <c r="U166" i="10"/>
  <c r="T167" i="10"/>
  <c r="U167" i="10"/>
  <c r="T168" i="10"/>
  <c r="U168" i="10"/>
  <c r="T169" i="10"/>
  <c r="U169" i="10"/>
  <c r="T170" i="10"/>
  <c r="U170" i="10"/>
  <c r="T171" i="10"/>
  <c r="U171" i="10"/>
  <c r="T172" i="10"/>
  <c r="U172" i="10"/>
  <c r="T173" i="10"/>
  <c r="U173" i="10"/>
  <c r="T174" i="10"/>
  <c r="U174" i="10"/>
  <c r="T175" i="10"/>
  <c r="U175" i="10"/>
  <c r="T176" i="10"/>
  <c r="U176" i="10"/>
  <c r="T177" i="10"/>
  <c r="U177" i="10"/>
  <c r="T178" i="10"/>
  <c r="U178" i="10"/>
  <c r="T179" i="10"/>
  <c r="U179" i="10"/>
  <c r="T180" i="10"/>
  <c r="U180" i="10"/>
  <c r="T181" i="10"/>
  <c r="U181" i="10"/>
  <c r="T182" i="10"/>
  <c r="U182" i="10"/>
  <c r="T183" i="10"/>
  <c r="U183" i="10"/>
  <c r="T184" i="10"/>
  <c r="U184" i="10"/>
  <c r="T185" i="10"/>
  <c r="U185" i="10"/>
  <c r="T186" i="10"/>
  <c r="U186" i="10"/>
  <c r="T188" i="10"/>
  <c r="U188" i="10"/>
  <c r="T189" i="10"/>
  <c r="U189" i="10"/>
  <c r="T190" i="10"/>
  <c r="U190" i="10"/>
  <c r="T191" i="10"/>
  <c r="U191" i="10"/>
  <c r="T192" i="10"/>
  <c r="U192" i="10"/>
  <c r="T193" i="10"/>
  <c r="U193" i="10"/>
  <c r="T194" i="10"/>
  <c r="U194" i="10"/>
  <c r="T195" i="10"/>
  <c r="U195" i="10"/>
  <c r="T196" i="10"/>
  <c r="U196" i="10"/>
  <c r="T197" i="10"/>
  <c r="U197" i="10"/>
  <c r="T198" i="10"/>
  <c r="U198" i="10"/>
  <c r="T199" i="10"/>
  <c r="U199" i="10"/>
  <c r="T200" i="10"/>
  <c r="U200" i="10"/>
  <c r="T201" i="10"/>
  <c r="U201" i="10"/>
  <c r="T202" i="10"/>
  <c r="U202" i="10"/>
  <c r="T203" i="10"/>
  <c r="U203" i="10"/>
  <c r="T204" i="10"/>
  <c r="U204" i="10"/>
  <c r="T205" i="10"/>
  <c r="U205" i="10"/>
  <c r="T206" i="10"/>
  <c r="U206" i="10"/>
  <c r="T207" i="10"/>
  <c r="U207" i="10"/>
  <c r="T208" i="10"/>
  <c r="U208" i="10"/>
  <c r="T209" i="10"/>
  <c r="U209" i="10"/>
  <c r="T210" i="10"/>
  <c r="U210" i="10"/>
  <c r="U3" i="10"/>
  <c r="T3" i="10"/>
  <c r="X4" i="9"/>
  <c r="Y4" i="9"/>
  <c r="X5" i="9"/>
  <c r="Y5" i="9"/>
  <c r="X6" i="9"/>
  <c r="Y6" i="9"/>
  <c r="X7" i="9"/>
  <c r="Y7" i="9"/>
  <c r="X8" i="9"/>
  <c r="Y8" i="9"/>
  <c r="X9" i="9"/>
  <c r="Y9" i="9"/>
  <c r="X10" i="9"/>
  <c r="Y10" i="9"/>
  <c r="X11" i="9"/>
  <c r="Y11" i="9"/>
  <c r="X12" i="9"/>
  <c r="Y12" i="9"/>
  <c r="X13" i="9"/>
  <c r="Y13" i="9"/>
  <c r="X14" i="9"/>
  <c r="Y14" i="9"/>
  <c r="X15" i="9"/>
  <c r="Y15" i="9"/>
  <c r="X16" i="9"/>
  <c r="Y16" i="9"/>
  <c r="X17" i="9"/>
  <c r="Y17" i="9"/>
  <c r="X18" i="9"/>
  <c r="Y18" i="9"/>
  <c r="X19" i="9"/>
  <c r="Y19" i="9"/>
  <c r="X20" i="9"/>
  <c r="Y20" i="9"/>
  <c r="X21" i="9"/>
  <c r="Y21" i="9"/>
  <c r="X22" i="9"/>
  <c r="Y22" i="9"/>
  <c r="X23" i="9"/>
  <c r="Y23" i="9"/>
  <c r="X24" i="9"/>
  <c r="Y24" i="9"/>
  <c r="X25" i="9"/>
  <c r="Y25" i="9"/>
  <c r="X26" i="9"/>
  <c r="Y26" i="9"/>
  <c r="X27" i="9"/>
  <c r="Y27" i="9"/>
  <c r="X28" i="9"/>
  <c r="Y28" i="9"/>
  <c r="X29" i="9"/>
  <c r="Y29" i="9"/>
  <c r="X30" i="9"/>
  <c r="Y30" i="9"/>
  <c r="X31" i="9"/>
  <c r="Y31" i="9"/>
  <c r="X32" i="9"/>
  <c r="Y32" i="9"/>
  <c r="X33" i="9"/>
  <c r="Y33" i="9"/>
  <c r="X34" i="9"/>
  <c r="Y34" i="9"/>
  <c r="X35" i="9"/>
  <c r="Y35" i="9"/>
  <c r="X36" i="9"/>
  <c r="Y36" i="9"/>
  <c r="X37" i="9"/>
  <c r="Y37" i="9"/>
  <c r="X38" i="9"/>
  <c r="Y38" i="9"/>
  <c r="X39" i="9"/>
  <c r="Y39" i="9"/>
  <c r="X40" i="9"/>
  <c r="Y40" i="9"/>
  <c r="X41" i="9"/>
  <c r="Y41" i="9"/>
  <c r="X42" i="9"/>
  <c r="Y42" i="9"/>
  <c r="X43" i="9"/>
  <c r="Y43" i="9"/>
  <c r="X44" i="9"/>
  <c r="Y44" i="9"/>
  <c r="X45" i="9"/>
  <c r="Y45" i="9"/>
  <c r="X46" i="9"/>
  <c r="Y46" i="9"/>
  <c r="X47" i="9"/>
  <c r="Y47" i="9"/>
  <c r="X48" i="9"/>
  <c r="Y48" i="9"/>
  <c r="X49" i="9"/>
  <c r="Y49" i="9"/>
  <c r="X50" i="9"/>
  <c r="Y50" i="9"/>
  <c r="X51" i="9"/>
  <c r="Y51" i="9"/>
  <c r="X52" i="9"/>
  <c r="Y52" i="9"/>
  <c r="X53" i="9"/>
  <c r="Y53" i="9"/>
  <c r="X54" i="9"/>
  <c r="Y54" i="9"/>
  <c r="X55" i="9"/>
  <c r="Y55" i="9"/>
  <c r="X56" i="9"/>
  <c r="Y56" i="9"/>
  <c r="X57" i="9"/>
  <c r="Y57" i="9"/>
  <c r="X58" i="9"/>
  <c r="Y58" i="9"/>
  <c r="X59" i="9"/>
  <c r="Y59" i="9"/>
  <c r="X60" i="9"/>
  <c r="Y60" i="9"/>
  <c r="X61" i="9"/>
  <c r="Y61" i="9"/>
  <c r="X62" i="9"/>
  <c r="Y62" i="9"/>
  <c r="X63" i="9"/>
  <c r="Y63" i="9"/>
  <c r="X64" i="9"/>
  <c r="Y64" i="9"/>
  <c r="X65" i="9"/>
  <c r="Y65" i="9"/>
  <c r="X66" i="9"/>
  <c r="Y66" i="9"/>
  <c r="X67" i="9"/>
  <c r="Y67" i="9"/>
  <c r="X68" i="9"/>
  <c r="Y68" i="9"/>
  <c r="X69" i="9"/>
  <c r="Y69" i="9"/>
  <c r="X70" i="9"/>
  <c r="Y70" i="9"/>
  <c r="X71" i="9"/>
  <c r="Y71" i="9"/>
  <c r="X72" i="9"/>
  <c r="Y72" i="9"/>
  <c r="X73" i="9"/>
  <c r="Y73" i="9"/>
  <c r="X74" i="9"/>
  <c r="Y74" i="9"/>
  <c r="X75" i="9"/>
  <c r="Y75" i="9"/>
  <c r="X76" i="9"/>
  <c r="Y76" i="9"/>
  <c r="X77" i="9"/>
  <c r="Y77" i="9"/>
  <c r="X78" i="9"/>
  <c r="Y78" i="9"/>
  <c r="X79" i="9"/>
  <c r="Y79" i="9"/>
  <c r="X80" i="9"/>
  <c r="Y80" i="9"/>
  <c r="X81" i="9"/>
  <c r="Y81" i="9"/>
  <c r="X82" i="9"/>
  <c r="Y82" i="9"/>
  <c r="X83" i="9"/>
  <c r="Y83" i="9"/>
  <c r="X84" i="9"/>
  <c r="Y84" i="9"/>
  <c r="X85" i="9"/>
  <c r="Y85" i="9"/>
  <c r="X86" i="9"/>
  <c r="Y86" i="9"/>
  <c r="X87" i="9"/>
  <c r="Y87" i="9"/>
  <c r="X88" i="9"/>
  <c r="Y88" i="9"/>
  <c r="X89" i="9"/>
  <c r="Y89" i="9"/>
  <c r="X90" i="9"/>
  <c r="Y90" i="9"/>
  <c r="X91" i="9"/>
  <c r="Y91" i="9"/>
  <c r="X92" i="9"/>
  <c r="Y92" i="9"/>
  <c r="X93" i="9"/>
  <c r="Y93" i="9"/>
  <c r="X94" i="9"/>
  <c r="Y94" i="9"/>
  <c r="X95" i="9"/>
  <c r="Y95" i="9"/>
  <c r="X96" i="9"/>
  <c r="Y96" i="9"/>
  <c r="X97" i="9"/>
  <c r="Y97" i="9"/>
  <c r="X98" i="9"/>
  <c r="Y98" i="9"/>
  <c r="X99" i="9"/>
  <c r="Y99" i="9"/>
  <c r="X100" i="9"/>
  <c r="Y100" i="9"/>
  <c r="X101" i="9"/>
  <c r="Y101" i="9"/>
  <c r="X102" i="9"/>
  <c r="Y102" i="9"/>
  <c r="X103" i="9"/>
  <c r="Y103" i="9"/>
  <c r="X104" i="9"/>
  <c r="Y104" i="9"/>
  <c r="X105" i="9"/>
  <c r="Y105" i="9"/>
  <c r="X106" i="9"/>
  <c r="Y106" i="9"/>
  <c r="X107" i="9"/>
  <c r="Y107" i="9"/>
  <c r="X108" i="9"/>
  <c r="Y108" i="9"/>
  <c r="X109" i="9"/>
  <c r="Y109" i="9"/>
  <c r="X110" i="9"/>
  <c r="Y110" i="9"/>
  <c r="X111" i="9"/>
  <c r="Y111" i="9"/>
  <c r="X112" i="9"/>
  <c r="Y112" i="9"/>
  <c r="X113" i="9"/>
  <c r="Y113" i="9"/>
  <c r="X114" i="9"/>
  <c r="Y114" i="9"/>
  <c r="X115" i="9"/>
  <c r="Y115" i="9"/>
  <c r="X116" i="9"/>
  <c r="Y116" i="9"/>
  <c r="X117" i="9"/>
  <c r="Y117" i="9"/>
  <c r="X118" i="9"/>
  <c r="Y118" i="9"/>
  <c r="X119" i="9"/>
  <c r="Y119" i="9"/>
  <c r="X120" i="9"/>
  <c r="Y120" i="9"/>
  <c r="X121" i="9"/>
  <c r="Y121" i="9"/>
  <c r="X122" i="9"/>
  <c r="Y122" i="9"/>
  <c r="X123" i="9"/>
  <c r="Y123" i="9"/>
  <c r="X124" i="9"/>
  <c r="Y124" i="9"/>
  <c r="X125" i="9"/>
  <c r="Y125" i="9"/>
  <c r="X126" i="9"/>
  <c r="Y126" i="9"/>
  <c r="X127" i="9"/>
  <c r="Y127" i="9"/>
  <c r="X128" i="9"/>
  <c r="Y128" i="9"/>
  <c r="X129" i="9"/>
  <c r="Y129" i="9"/>
  <c r="X130" i="9"/>
  <c r="Y130" i="9"/>
  <c r="X131" i="9"/>
  <c r="Y131" i="9"/>
  <c r="X132" i="9"/>
  <c r="Y132" i="9"/>
  <c r="X133" i="9"/>
  <c r="Y133" i="9"/>
  <c r="X134" i="9"/>
  <c r="Y134" i="9"/>
  <c r="X135" i="9"/>
  <c r="Y135" i="9"/>
  <c r="X136" i="9"/>
  <c r="Y136" i="9"/>
  <c r="X137" i="9"/>
  <c r="Y137" i="9"/>
  <c r="X138" i="9"/>
  <c r="Y138" i="9"/>
  <c r="X139" i="9"/>
  <c r="Y139" i="9"/>
  <c r="X140" i="9"/>
  <c r="Y140" i="9"/>
  <c r="X141" i="9"/>
  <c r="Y141" i="9"/>
  <c r="X142" i="9"/>
  <c r="Y142" i="9"/>
  <c r="X143" i="9"/>
  <c r="Y143" i="9"/>
  <c r="X144" i="9"/>
  <c r="Y144" i="9"/>
  <c r="X145" i="9"/>
  <c r="Y145" i="9"/>
  <c r="X146" i="9"/>
  <c r="Y146" i="9"/>
  <c r="X147" i="9"/>
  <c r="Y147" i="9"/>
  <c r="X148" i="9"/>
  <c r="Y148" i="9"/>
  <c r="X149" i="9"/>
  <c r="Y149" i="9"/>
  <c r="X150" i="9"/>
  <c r="Y150" i="9"/>
  <c r="X151" i="9"/>
  <c r="Y151" i="9"/>
  <c r="X152" i="9"/>
  <c r="Y152" i="9"/>
  <c r="X153" i="9"/>
  <c r="Y153" i="9"/>
  <c r="X154" i="9"/>
  <c r="Y154" i="9"/>
  <c r="X155" i="9"/>
  <c r="Y155" i="9"/>
  <c r="X156" i="9"/>
  <c r="Y156" i="9"/>
  <c r="X157" i="9"/>
  <c r="Y157" i="9"/>
  <c r="X158" i="9"/>
  <c r="Y158" i="9"/>
  <c r="X159" i="9"/>
  <c r="Y159" i="9"/>
  <c r="X160" i="9"/>
  <c r="Y160" i="9"/>
  <c r="X161" i="9"/>
  <c r="Y161" i="9"/>
  <c r="X162" i="9"/>
  <c r="Y162" i="9"/>
  <c r="X163" i="9"/>
  <c r="Y163" i="9"/>
  <c r="X164" i="9"/>
  <c r="Y164" i="9"/>
  <c r="X165" i="9"/>
  <c r="Y165" i="9"/>
  <c r="X166" i="9"/>
  <c r="Y166" i="9"/>
  <c r="X167" i="9"/>
  <c r="Y167" i="9"/>
  <c r="X168" i="9"/>
  <c r="Y168" i="9"/>
  <c r="X169" i="9"/>
  <c r="Y169" i="9"/>
  <c r="X170" i="9"/>
  <c r="Y170" i="9"/>
  <c r="X171" i="9"/>
  <c r="Y171" i="9"/>
  <c r="X172" i="9"/>
  <c r="Y172" i="9"/>
  <c r="X173" i="9"/>
  <c r="Y173" i="9"/>
  <c r="X174" i="9"/>
  <c r="Y174" i="9"/>
  <c r="X175" i="9"/>
  <c r="Y175" i="9"/>
  <c r="X176" i="9"/>
  <c r="Y176" i="9"/>
  <c r="X177" i="9"/>
  <c r="Y177" i="9"/>
  <c r="X178" i="9"/>
  <c r="Y178" i="9"/>
  <c r="X179" i="9"/>
  <c r="Y179" i="9"/>
  <c r="X180" i="9"/>
  <c r="Y180" i="9"/>
  <c r="X181" i="9"/>
  <c r="Y181" i="9"/>
  <c r="X182" i="9"/>
  <c r="Y182" i="9"/>
  <c r="X183" i="9"/>
  <c r="Y183" i="9"/>
  <c r="X184" i="9"/>
  <c r="Y184" i="9"/>
  <c r="X185" i="9"/>
  <c r="Y185" i="9"/>
  <c r="X186" i="9"/>
  <c r="Y186" i="9"/>
  <c r="X187" i="9"/>
  <c r="Y187" i="9"/>
  <c r="X188" i="9"/>
  <c r="Y188" i="9"/>
  <c r="X189" i="9"/>
  <c r="Y189" i="9"/>
  <c r="X190" i="9"/>
  <c r="Y190" i="9"/>
  <c r="X191" i="9"/>
  <c r="Y191" i="9"/>
  <c r="X192" i="9"/>
  <c r="Y192" i="9"/>
  <c r="X193" i="9"/>
  <c r="Y193" i="9"/>
  <c r="X194" i="9"/>
  <c r="Y194" i="9"/>
  <c r="X195" i="9"/>
  <c r="Y195" i="9"/>
  <c r="X196" i="9"/>
  <c r="Y196" i="9"/>
  <c r="X197" i="9"/>
  <c r="Y197" i="9"/>
  <c r="X198" i="9"/>
  <c r="Y198" i="9"/>
  <c r="X199" i="9"/>
  <c r="Y199" i="9"/>
  <c r="X200" i="9"/>
  <c r="Y200" i="9"/>
  <c r="X201" i="9"/>
  <c r="Y201" i="9"/>
  <c r="X202" i="9"/>
  <c r="Y202" i="9"/>
  <c r="X203" i="9"/>
  <c r="Y203" i="9"/>
  <c r="X204" i="9"/>
  <c r="Y204" i="9"/>
  <c r="X205" i="9"/>
  <c r="Y205" i="9"/>
  <c r="X206" i="9"/>
  <c r="Y206" i="9"/>
  <c r="X207" i="9"/>
  <c r="Y207" i="9"/>
  <c r="X208" i="9"/>
  <c r="Y208" i="9"/>
  <c r="X209" i="9"/>
  <c r="Y209" i="9"/>
  <c r="Y3" i="9"/>
  <c r="X3" i="9"/>
  <c r="T4" i="8"/>
  <c r="U4" i="8"/>
  <c r="T5" i="8"/>
  <c r="U5" i="8"/>
  <c r="T6" i="8"/>
  <c r="U6" i="8"/>
  <c r="T7" i="8"/>
  <c r="U7" i="8"/>
  <c r="T8" i="8"/>
  <c r="U8" i="8"/>
  <c r="T9" i="8"/>
  <c r="U9" i="8"/>
  <c r="T10" i="8"/>
  <c r="U10" i="8"/>
  <c r="T11" i="8"/>
  <c r="U11" i="8"/>
  <c r="T12" i="8"/>
  <c r="U12" i="8"/>
  <c r="T13" i="8"/>
  <c r="U13" i="8"/>
  <c r="T14" i="8"/>
  <c r="U14" i="8"/>
  <c r="T15" i="8"/>
  <c r="U15" i="8"/>
  <c r="T16" i="8"/>
  <c r="U16" i="8"/>
  <c r="T17" i="8"/>
  <c r="U17" i="8"/>
  <c r="T18" i="8"/>
  <c r="U18" i="8"/>
  <c r="T19" i="8"/>
  <c r="U19" i="8"/>
  <c r="T20" i="8"/>
  <c r="U20" i="8"/>
  <c r="T21" i="8"/>
  <c r="U21" i="8"/>
  <c r="T22" i="8"/>
  <c r="U22" i="8"/>
  <c r="T23" i="8"/>
  <c r="U23" i="8"/>
  <c r="T24" i="8"/>
  <c r="U24" i="8"/>
  <c r="T25" i="8"/>
  <c r="U25" i="8"/>
  <c r="T26" i="8"/>
  <c r="U26" i="8"/>
  <c r="T27" i="8"/>
  <c r="U27" i="8"/>
  <c r="T28" i="8"/>
  <c r="U28" i="8"/>
  <c r="T29" i="8"/>
  <c r="U29" i="8"/>
  <c r="T30" i="8"/>
  <c r="U30" i="8"/>
  <c r="T31" i="8"/>
  <c r="U31" i="8"/>
  <c r="T32" i="8"/>
  <c r="U32" i="8"/>
  <c r="T33" i="8"/>
  <c r="U33" i="8"/>
  <c r="T34" i="8"/>
  <c r="U34" i="8"/>
  <c r="T35" i="8"/>
  <c r="U35" i="8"/>
  <c r="T36" i="8"/>
  <c r="U36" i="8"/>
  <c r="T37" i="8"/>
  <c r="U37" i="8"/>
  <c r="T38" i="8"/>
  <c r="U38" i="8"/>
  <c r="T39" i="8"/>
  <c r="U39" i="8"/>
  <c r="T40" i="8"/>
  <c r="U40" i="8"/>
  <c r="T41" i="8"/>
  <c r="U41" i="8"/>
  <c r="T42" i="8"/>
  <c r="U42" i="8"/>
  <c r="T43" i="8"/>
  <c r="U43" i="8"/>
  <c r="T44" i="8"/>
  <c r="U44" i="8"/>
  <c r="T45" i="8"/>
  <c r="U45" i="8"/>
  <c r="T46" i="8"/>
  <c r="U46" i="8"/>
  <c r="T47" i="8"/>
  <c r="U47" i="8"/>
  <c r="T48" i="8"/>
  <c r="U48" i="8"/>
  <c r="T49" i="8"/>
  <c r="U49" i="8"/>
  <c r="T50" i="8"/>
  <c r="U50" i="8"/>
  <c r="T51" i="8"/>
  <c r="U51" i="8"/>
  <c r="T52" i="8"/>
  <c r="U52" i="8"/>
  <c r="T53" i="8"/>
  <c r="U53" i="8"/>
  <c r="T54" i="8"/>
  <c r="U54" i="8"/>
  <c r="T55" i="8"/>
  <c r="U55" i="8"/>
  <c r="T56" i="8"/>
  <c r="U56" i="8"/>
  <c r="T57" i="8"/>
  <c r="U57" i="8"/>
  <c r="T58" i="8"/>
  <c r="U58" i="8"/>
  <c r="T59" i="8"/>
  <c r="U59" i="8"/>
  <c r="T60" i="8"/>
  <c r="U60" i="8"/>
  <c r="T61" i="8"/>
  <c r="U61" i="8"/>
  <c r="T62" i="8"/>
  <c r="U62" i="8"/>
  <c r="T63" i="8"/>
  <c r="U63" i="8"/>
  <c r="T64" i="8"/>
  <c r="U64" i="8"/>
  <c r="T65" i="8"/>
  <c r="U65" i="8"/>
  <c r="T66" i="8"/>
  <c r="U66" i="8"/>
  <c r="T67" i="8"/>
  <c r="U67" i="8"/>
  <c r="T68" i="8"/>
  <c r="U68" i="8"/>
  <c r="T69" i="8"/>
  <c r="U69" i="8"/>
  <c r="T70" i="8"/>
  <c r="U70" i="8"/>
  <c r="T71" i="8"/>
  <c r="U71" i="8"/>
  <c r="T72" i="8"/>
  <c r="U72" i="8"/>
  <c r="T73" i="8"/>
  <c r="U73" i="8"/>
  <c r="T74" i="8"/>
  <c r="U74" i="8"/>
  <c r="T75" i="8"/>
  <c r="U75" i="8"/>
  <c r="T76" i="8"/>
  <c r="U76" i="8"/>
  <c r="T77" i="8"/>
  <c r="U77" i="8"/>
  <c r="T78" i="8"/>
  <c r="U78" i="8"/>
  <c r="T79" i="8"/>
  <c r="U79" i="8"/>
  <c r="T80" i="8"/>
  <c r="U80" i="8"/>
  <c r="T81" i="8"/>
  <c r="U81" i="8"/>
  <c r="T82" i="8"/>
  <c r="U82" i="8"/>
  <c r="T83" i="8"/>
  <c r="U83" i="8"/>
  <c r="T84" i="8"/>
  <c r="U84" i="8"/>
  <c r="T85" i="8"/>
  <c r="U85" i="8"/>
  <c r="T86" i="8"/>
  <c r="U86" i="8"/>
  <c r="T87" i="8"/>
  <c r="U87" i="8"/>
  <c r="T88" i="8"/>
  <c r="U88" i="8"/>
  <c r="T89" i="8"/>
  <c r="U89" i="8"/>
  <c r="T90" i="8"/>
  <c r="U90" i="8"/>
  <c r="T91" i="8"/>
  <c r="U91" i="8"/>
  <c r="T92" i="8"/>
  <c r="U92" i="8"/>
  <c r="T93" i="8"/>
  <c r="U93" i="8"/>
  <c r="T94" i="8"/>
  <c r="U94" i="8"/>
  <c r="T95" i="8"/>
  <c r="U95" i="8"/>
  <c r="T96" i="8"/>
  <c r="U96" i="8"/>
  <c r="T97" i="8"/>
  <c r="U97" i="8"/>
  <c r="T98" i="8"/>
  <c r="U98" i="8"/>
  <c r="T99" i="8"/>
  <c r="U99" i="8"/>
  <c r="T100" i="8"/>
  <c r="U100" i="8"/>
  <c r="T101" i="8"/>
  <c r="U101" i="8"/>
  <c r="T102" i="8"/>
  <c r="U102" i="8"/>
  <c r="T103" i="8"/>
  <c r="U103" i="8"/>
  <c r="T104" i="8"/>
  <c r="U104" i="8"/>
  <c r="T105" i="8"/>
  <c r="U105" i="8"/>
  <c r="T106" i="8"/>
  <c r="U106" i="8"/>
  <c r="T107" i="8"/>
  <c r="U107" i="8"/>
  <c r="T108" i="8"/>
  <c r="U108" i="8"/>
  <c r="T109" i="8"/>
  <c r="U109" i="8"/>
  <c r="T110" i="8"/>
  <c r="U110" i="8"/>
  <c r="T111" i="8"/>
  <c r="U111" i="8"/>
  <c r="T112" i="8"/>
  <c r="U112" i="8"/>
  <c r="T113" i="8"/>
  <c r="U113" i="8"/>
  <c r="T114" i="8"/>
  <c r="U114" i="8"/>
  <c r="T115" i="8"/>
  <c r="U115" i="8"/>
  <c r="T116" i="8"/>
  <c r="U116" i="8"/>
  <c r="T117" i="8"/>
  <c r="U117" i="8"/>
  <c r="T118" i="8"/>
  <c r="U118" i="8"/>
  <c r="T119" i="8"/>
  <c r="U119" i="8"/>
  <c r="T120" i="8"/>
  <c r="U120" i="8"/>
  <c r="T121" i="8"/>
  <c r="U121" i="8"/>
  <c r="T122" i="8"/>
  <c r="U122" i="8"/>
  <c r="T123" i="8"/>
  <c r="U123" i="8"/>
  <c r="T124" i="8"/>
  <c r="U124" i="8"/>
  <c r="T125" i="8"/>
  <c r="U125" i="8"/>
  <c r="T126" i="8"/>
  <c r="U126" i="8"/>
  <c r="T127" i="8"/>
  <c r="U127" i="8"/>
  <c r="T128" i="8"/>
  <c r="U128" i="8"/>
  <c r="T129" i="8"/>
  <c r="U129" i="8"/>
  <c r="T130" i="8"/>
  <c r="U130" i="8"/>
  <c r="T131" i="8"/>
  <c r="U131" i="8"/>
  <c r="T132" i="8"/>
  <c r="U132" i="8"/>
  <c r="T133" i="8"/>
  <c r="U133" i="8"/>
  <c r="T134" i="8"/>
  <c r="U134" i="8"/>
  <c r="T135" i="8"/>
  <c r="U135" i="8"/>
  <c r="T136" i="8"/>
  <c r="U136" i="8"/>
  <c r="T137" i="8"/>
  <c r="U137" i="8"/>
  <c r="T138" i="8"/>
  <c r="U138" i="8"/>
  <c r="T139" i="8"/>
  <c r="U139" i="8"/>
  <c r="T140" i="8"/>
  <c r="U140" i="8"/>
  <c r="T141" i="8"/>
  <c r="U141" i="8"/>
  <c r="T142" i="8"/>
  <c r="U142" i="8"/>
  <c r="T143" i="8"/>
  <c r="U143" i="8"/>
  <c r="T144" i="8"/>
  <c r="U144" i="8"/>
  <c r="T145" i="8"/>
  <c r="U145" i="8"/>
  <c r="T146" i="8"/>
  <c r="U146" i="8"/>
  <c r="T147" i="8"/>
  <c r="U147" i="8"/>
  <c r="T148" i="8"/>
  <c r="U148" i="8"/>
  <c r="T149" i="8"/>
  <c r="U149" i="8"/>
  <c r="T150" i="8"/>
  <c r="U150" i="8"/>
  <c r="T151" i="8"/>
  <c r="U151" i="8"/>
  <c r="T152" i="8"/>
  <c r="U152" i="8"/>
  <c r="T153" i="8"/>
  <c r="U153" i="8"/>
  <c r="T154" i="8"/>
  <c r="U154" i="8"/>
  <c r="T155" i="8"/>
  <c r="U155" i="8"/>
  <c r="T156" i="8"/>
  <c r="U156" i="8"/>
  <c r="T157" i="8"/>
  <c r="U157" i="8"/>
  <c r="T158" i="8"/>
  <c r="U158" i="8"/>
  <c r="T159" i="8"/>
  <c r="U159" i="8"/>
  <c r="T160" i="8"/>
  <c r="U160" i="8"/>
  <c r="T161" i="8"/>
  <c r="U161" i="8"/>
  <c r="T162" i="8"/>
  <c r="U162" i="8"/>
  <c r="T163" i="8"/>
  <c r="U163" i="8"/>
  <c r="T164" i="8"/>
  <c r="U164" i="8"/>
  <c r="T165" i="8"/>
  <c r="U165" i="8"/>
  <c r="T166" i="8"/>
  <c r="U166" i="8"/>
  <c r="T167" i="8"/>
  <c r="U167" i="8"/>
  <c r="T168" i="8"/>
  <c r="U168" i="8"/>
  <c r="T169" i="8"/>
  <c r="U169" i="8"/>
  <c r="T170" i="8"/>
  <c r="U170" i="8"/>
  <c r="T171" i="8"/>
  <c r="U171" i="8"/>
  <c r="T172" i="8"/>
  <c r="U172" i="8"/>
  <c r="T173" i="8"/>
  <c r="U173" i="8"/>
  <c r="T174" i="8"/>
  <c r="U174" i="8"/>
  <c r="T175" i="8"/>
  <c r="U175" i="8"/>
  <c r="T176" i="8"/>
  <c r="U176" i="8"/>
  <c r="T177" i="8"/>
  <c r="U177" i="8"/>
  <c r="T178" i="8"/>
  <c r="U178" i="8"/>
  <c r="T179" i="8"/>
  <c r="U179" i="8"/>
  <c r="T180" i="8"/>
  <c r="U180" i="8"/>
  <c r="T181" i="8"/>
  <c r="U181" i="8"/>
  <c r="T182" i="8"/>
  <c r="U182" i="8"/>
  <c r="T183" i="8"/>
  <c r="U183" i="8"/>
  <c r="T184" i="8"/>
  <c r="U184" i="8"/>
  <c r="T185" i="8"/>
  <c r="U185" i="8"/>
  <c r="T186" i="8"/>
  <c r="U186" i="8"/>
  <c r="T187" i="8"/>
  <c r="U187" i="8"/>
  <c r="T188" i="8"/>
  <c r="U188" i="8"/>
  <c r="T189" i="8"/>
  <c r="U189" i="8"/>
  <c r="T190" i="8"/>
  <c r="U190" i="8"/>
  <c r="T191" i="8"/>
  <c r="U191" i="8"/>
  <c r="T192" i="8"/>
  <c r="U192" i="8"/>
  <c r="T193" i="8"/>
  <c r="U193" i="8"/>
  <c r="T194" i="8"/>
  <c r="U194" i="8"/>
  <c r="T195" i="8"/>
  <c r="U195" i="8"/>
  <c r="U3" i="8"/>
  <c r="T3" i="8"/>
  <c r="S4" i="7"/>
  <c r="S5" i="7"/>
  <c r="T5" i="7"/>
  <c r="S6" i="7"/>
  <c r="T6" i="7"/>
  <c r="S3" i="7"/>
  <c r="T4" i="6"/>
  <c r="U4" i="6"/>
  <c r="T5" i="6"/>
  <c r="U5" i="6"/>
  <c r="T6" i="6"/>
  <c r="U6" i="6"/>
  <c r="T7" i="6"/>
  <c r="U7" i="6"/>
  <c r="T8" i="6"/>
  <c r="U8" i="6"/>
  <c r="T9" i="6"/>
  <c r="U9" i="6"/>
  <c r="T10" i="6"/>
  <c r="U10" i="6"/>
  <c r="T11" i="6"/>
  <c r="U11" i="6"/>
  <c r="T12" i="6"/>
  <c r="U12" i="6"/>
  <c r="T13" i="6"/>
  <c r="U13" i="6"/>
  <c r="T14" i="6"/>
  <c r="U14" i="6"/>
  <c r="T15" i="6"/>
  <c r="U15" i="6"/>
  <c r="T16" i="6"/>
  <c r="U16" i="6"/>
  <c r="T17" i="6"/>
  <c r="U17" i="6"/>
  <c r="T18" i="6"/>
  <c r="U18" i="6"/>
  <c r="T19" i="6"/>
  <c r="U19" i="6"/>
  <c r="T20" i="6"/>
  <c r="U20" i="6"/>
  <c r="T21" i="6"/>
  <c r="U21" i="6"/>
  <c r="T22" i="6"/>
  <c r="U22" i="6"/>
  <c r="T23" i="6"/>
  <c r="U23" i="6"/>
  <c r="T24" i="6"/>
  <c r="U24" i="6"/>
  <c r="U3" i="6"/>
  <c r="T3" i="6"/>
  <c r="T12" i="5"/>
  <c r="U12" i="5"/>
  <c r="T35" i="5"/>
  <c r="U35" i="5"/>
  <c r="T13" i="5"/>
  <c r="U13" i="5"/>
  <c r="T4" i="5"/>
  <c r="U4" i="5"/>
  <c r="T31" i="5"/>
  <c r="U31" i="5"/>
  <c r="T7" i="5"/>
  <c r="U7" i="5"/>
  <c r="T11" i="5"/>
  <c r="U11" i="5"/>
  <c r="T14" i="5"/>
  <c r="U14" i="5"/>
  <c r="T6" i="5"/>
  <c r="U6" i="5"/>
  <c r="T15" i="5"/>
  <c r="U15" i="5"/>
  <c r="T32" i="5"/>
  <c r="U32" i="5"/>
  <c r="T16" i="5"/>
  <c r="U16" i="5"/>
  <c r="T20" i="5"/>
  <c r="U20" i="5"/>
  <c r="T22" i="5"/>
  <c r="U22" i="5"/>
  <c r="T24" i="5"/>
  <c r="U24" i="5"/>
  <c r="T26" i="5"/>
  <c r="U26" i="5"/>
  <c r="T21" i="5"/>
  <c r="U21" i="5"/>
  <c r="T27" i="5"/>
  <c r="U27" i="5"/>
  <c r="T28" i="5"/>
  <c r="U28" i="5"/>
  <c r="T29" i="5"/>
  <c r="U29" i="5"/>
  <c r="T30" i="5"/>
  <c r="U30" i="5"/>
  <c r="T33" i="5"/>
  <c r="U33" i="5"/>
  <c r="T36" i="5"/>
  <c r="U36" i="5"/>
  <c r="T5" i="5"/>
  <c r="U5" i="5"/>
  <c r="T17" i="5"/>
  <c r="U17" i="5"/>
  <c r="T18" i="5"/>
  <c r="U18" i="5"/>
  <c r="T8" i="5"/>
  <c r="U8" i="5"/>
  <c r="T9" i="5"/>
  <c r="U9" i="5"/>
  <c r="T10" i="5"/>
  <c r="U10" i="5"/>
  <c r="T19" i="5"/>
  <c r="U19" i="5"/>
  <c r="T34" i="5"/>
  <c r="U34" i="5"/>
  <c r="T23" i="5"/>
  <c r="U23" i="5"/>
  <c r="T25" i="5"/>
  <c r="U25" i="5"/>
  <c r="U3" i="5"/>
  <c r="T3" i="5"/>
  <c r="U4" i="3"/>
  <c r="V4" i="3"/>
  <c r="U5" i="3"/>
  <c r="V5" i="3"/>
  <c r="U6" i="3"/>
  <c r="V6" i="3"/>
  <c r="U7" i="3"/>
  <c r="V7" i="3"/>
  <c r="U8" i="3"/>
  <c r="V8" i="3"/>
  <c r="U9" i="3"/>
  <c r="V9" i="3"/>
  <c r="U10" i="3"/>
  <c r="V10" i="3"/>
  <c r="U11" i="3"/>
  <c r="V11" i="3"/>
  <c r="U12" i="3"/>
  <c r="V12" i="3"/>
  <c r="U13" i="3"/>
  <c r="V13" i="3"/>
  <c r="U14" i="3"/>
  <c r="V14" i="3"/>
  <c r="U15" i="3"/>
  <c r="V15" i="3"/>
  <c r="U16" i="3"/>
  <c r="V16" i="3"/>
  <c r="U17" i="3"/>
  <c r="V17" i="3"/>
  <c r="U18" i="3"/>
  <c r="V18" i="3"/>
  <c r="U19" i="3"/>
  <c r="V19" i="3"/>
  <c r="U20" i="3"/>
  <c r="V20" i="3"/>
  <c r="U21" i="3"/>
  <c r="V21" i="3"/>
  <c r="U22" i="3"/>
  <c r="V22" i="3"/>
  <c r="U23" i="3"/>
  <c r="V23" i="3"/>
  <c r="U24" i="3"/>
  <c r="V24" i="3"/>
  <c r="U25" i="3"/>
  <c r="V25" i="3"/>
  <c r="U26" i="3"/>
  <c r="V26" i="3"/>
  <c r="U27" i="3"/>
  <c r="V27" i="3"/>
  <c r="U28" i="3"/>
  <c r="V28" i="3"/>
  <c r="U29" i="3"/>
  <c r="V29" i="3"/>
  <c r="U30" i="3"/>
  <c r="V30" i="3"/>
  <c r="U31" i="3"/>
  <c r="V31" i="3"/>
  <c r="U32" i="3"/>
  <c r="V32" i="3"/>
  <c r="U33" i="3"/>
  <c r="V33" i="3"/>
  <c r="U34" i="3"/>
  <c r="V34" i="3"/>
  <c r="U35" i="3"/>
  <c r="V35" i="3"/>
  <c r="U36" i="3"/>
  <c r="V36" i="3"/>
  <c r="U37" i="3"/>
  <c r="V37" i="3"/>
  <c r="U38" i="3"/>
  <c r="V38" i="3"/>
  <c r="U39" i="3"/>
  <c r="V39" i="3"/>
  <c r="U40" i="3"/>
  <c r="V40" i="3"/>
  <c r="U41" i="3"/>
  <c r="V41" i="3"/>
  <c r="U42" i="3"/>
  <c r="V42" i="3"/>
  <c r="U43" i="3"/>
  <c r="V43" i="3"/>
  <c r="U44" i="3"/>
  <c r="V44" i="3"/>
  <c r="U45" i="3"/>
  <c r="V45" i="3"/>
  <c r="U46" i="3"/>
  <c r="V46" i="3"/>
  <c r="U47" i="3"/>
  <c r="V47" i="3"/>
  <c r="U48" i="3"/>
  <c r="V48" i="3"/>
  <c r="U49" i="3"/>
  <c r="V49" i="3"/>
  <c r="U50" i="3"/>
  <c r="V50" i="3"/>
  <c r="U51" i="3"/>
  <c r="V51" i="3"/>
  <c r="U52" i="3"/>
  <c r="V52" i="3"/>
  <c r="U53" i="3"/>
  <c r="V53" i="3"/>
  <c r="U54" i="3"/>
  <c r="V54" i="3"/>
  <c r="U55" i="3"/>
  <c r="V55" i="3"/>
  <c r="U56" i="3"/>
  <c r="V56" i="3"/>
  <c r="U57" i="3"/>
  <c r="V57" i="3"/>
  <c r="U58" i="3"/>
  <c r="V58" i="3"/>
  <c r="U59" i="3"/>
  <c r="V59" i="3"/>
  <c r="U60" i="3"/>
  <c r="V60" i="3"/>
  <c r="U61" i="3"/>
  <c r="V61" i="3"/>
  <c r="U62" i="3"/>
  <c r="V62" i="3"/>
  <c r="U63" i="3"/>
  <c r="V63" i="3"/>
  <c r="U64" i="3"/>
  <c r="V64" i="3"/>
  <c r="U65" i="3"/>
  <c r="V65" i="3"/>
  <c r="U66" i="3"/>
  <c r="V66" i="3"/>
  <c r="U67" i="3"/>
  <c r="V67" i="3"/>
  <c r="U68" i="3"/>
  <c r="V68" i="3"/>
  <c r="U69" i="3"/>
  <c r="V69" i="3"/>
  <c r="U70" i="3"/>
  <c r="V70" i="3"/>
  <c r="U71" i="3"/>
  <c r="V71" i="3"/>
  <c r="U72" i="3"/>
  <c r="V72" i="3"/>
  <c r="U73" i="3"/>
  <c r="V73" i="3"/>
  <c r="U74" i="3"/>
  <c r="V74" i="3"/>
  <c r="U75" i="3"/>
  <c r="V75" i="3"/>
  <c r="U76" i="3"/>
  <c r="V76" i="3"/>
  <c r="U77" i="3"/>
  <c r="V77" i="3"/>
  <c r="U78" i="3"/>
  <c r="V78" i="3"/>
  <c r="U79" i="3"/>
  <c r="V79" i="3"/>
  <c r="U80" i="3"/>
  <c r="V80" i="3"/>
  <c r="U81" i="3"/>
  <c r="V81" i="3"/>
  <c r="U82" i="3"/>
  <c r="V82" i="3"/>
  <c r="U83" i="3"/>
  <c r="V83" i="3"/>
  <c r="U84" i="3"/>
  <c r="V84" i="3"/>
  <c r="U85" i="3"/>
  <c r="V85" i="3"/>
  <c r="U86" i="3"/>
  <c r="V86" i="3"/>
  <c r="U87" i="3"/>
  <c r="V87" i="3"/>
  <c r="U88" i="3"/>
  <c r="V88" i="3"/>
  <c r="U89" i="3"/>
  <c r="V89" i="3"/>
  <c r="U90" i="3"/>
  <c r="V90" i="3"/>
  <c r="U91" i="3"/>
  <c r="V91" i="3"/>
  <c r="U92" i="3"/>
  <c r="V92" i="3"/>
  <c r="U93" i="3"/>
  <c r="V93" i="3"/>
  <c r="U94" i="3"/>
  <c r="V94" i="3"/>
  <c r="U95" i="3"/>
  <c r="V95" i="3"/>
  <c r="U96" i="3"/>
  <c r="V96" i="3"/>
  <c r="U97" i="3"/>
  <c r="V97" i="3"/>
  <c r="U98" i="3"/>
  <c r="V98" i="3"/>
  <c r="U99" i="3"/>
  <c r="V99" i="3"/>
  <c r="U100" i="3"/>
  <c r="V100" i="3"/>
  <c r="U101" i="3"/>
  <c r="V101" i="3"/>
  <c r="U102" i="3"/>
  <c r="V102" i="3"/>
  <c r="U103" i="3"/>
  <c r="V103" i="3"/>
  <c r="U104" i="3"/>
  <c r="V104" i="3"/>
  <c r="U105" i="3"/>
  <c r="V105" i="3"/>
  <c r="U106" i="3"/>
  <c r="V106" i="3"/>
  <c r="U107" i="3"/>
  <c r="V107" i="3"/>
  <c r="U108" i="3"/>
  <c r="V108" i="3"/>
  <c r="U109" i="3"/>
  <c r="V109" i="3"/>
  <c r="U110" i="3"/>
  <c r="V110" i="3"/>
  <c r="U111" i="3"/>
  <c r="V111" i="3"/>
  <c r="U112" i="3"/>
  <c r="V112" i="3"/>
  <c r="U113" i="3"/>
  <c r="V113" i="3"/>
  <c r="U114" i="3"/>
  <c r="V114" i="3"/>
  <c r="U115" i="3"/>
  <c r="V115" i="3"/>
  <c r="U116" i="3"/>
  <c r="V116" i="3"/>
  <c r="U117" i="3"/>
  <c r="V117" i="3"/>
  <c r="U118" i="3"/>
  <c r="V118" i="3"/>
  <c r="U119" i="3"/>
  <c r="V119" i="3"/>
  <c r="U120" i="3"/>
  <c r="V120" i="3"/>
  <c r="U121" i="3"/>
  <c r="V121" i="3"/>
  <c r="U122" i="3"/>
  <c r="V122" i="3"/>
  <c r="U123" i="3"/>
  <c r="V123" i="3"/>
  <c r="U124" i="3"/>
  <c r="V124" i="3"/>
  <c r="U125" i="3"/>
  <c r="V125" i="3"/>
  <c r="U126" i="3"/>
  <c r="V126" i="3"/>
  <c r="U127" i="3"/>
  <c r="V127" i="3"/>
  <c r="U128" i="3"/>
  <c r="V128" i="3"/>
  <c r="U129" i="3"/>
  <c r="V129" i="3"/>
  <c r="U130" i="3"/>
  <c r="V130" i="3"/>
  <c r="U131" i="3"/>
  <c r="V131" i="3"/>
  <c r="U132" i="3"/>
  <c r="V132" i="3"/>
  <c r="U133" i="3"/>
  <c r="V133" i="3"/>
  <c r="U134" i="3"/>
  <c r="V134" i="3"/>
  <c r="U135" i="3"/>
  <c r="V135" i="3"/>
  <c r="U136" i="3"/>
  <c r="V136" i="3"/>
  <c r="U137" i="3"/>
  <c r="V137" i="3"/>
  <c r="U138" i="3"/>
  <c r="V138" i="3"/>
  <c r="U139" i="3"/>
  <c r="V139" i="3"/>
  <c r="U140" i="3"/>
  <c r="V140" i="3"/>
  <c r="U141" i="3"/>
  <c r="V141" i="3"/>
  <c r="U142" i="3"/>
  <c r="V142" i="3"/>
  <c r="U143" i="3"/>
  <c r="V143" i="3"/>
  <c r="U144" i="3"/>
  <c r="V144" i="3"/>
  <c r="U145" i="3"/>
  <c r="V145" i="3"/>
  <c r="U146" i="3"/>
  <c r="V146" i="3"/>
  <c r="U147" i="3"/>
  <c r="V147" i="3"/>
  <c r="U148" i="3"/>
  <c r="V148" i="3"/>
  <c r="U149" i="3"/>
  <c r="V149" i="3"/>
  <c r="U150" i="3"/>
  <c r="V150" i="3"/>
  <c r="U151" i="3"/>
  <c r="V151" i="3"/>
  <c r="U152" i="3"/>
  <c r="V152" i="3"/>
  <c r="U153" i="3"/>
  <c r="V153" i="3"/>
  <c r="U154" i="3"/>
  <c r="V154" i="3"/>
  <c r="U155" i="3"/>
  <c r="V155" i="3"/>
  <c r="U156" i="3"/>
  <c r="V156" i="3"/>
  <c r="U157" i="3"/>
  <c r="V157" i="3"/>
  <c r="U158" i="3"/>
  <c r="V158" i="3"/>
  <c r="U159" i="3"/>
  <c r="V159" i="3"/>
  <c r="U160" i="3"/>
  <c r="V160" i="3"/>
  <c r="U161" i="3"/>
  <c r="V161" i="3"/>
  <c r="U162" i="3"/>
  <c r="V162" i="3"/>
  <c r="U163" i="3"/>
  <c r="V163" i="3"/>
  <c r="U164" i="3"/>
  <c r="V164" i="3"/>
  <c r="U165" i="3"/>
  <c r="V165" i="3"/>
  <c r="U166" i="3"/>
  <c r="V166" i="3"/>
  <c r="U167" i="3"/>
  <c r="V167" i="3"/>
  <c r="U168" i="3"/>
  <c r="V168" i="3"/>
  <c r="U169" i="3"/>
  <c r="V169" i="3"/>
  <c r="U170" i="3"/>
  <c r="V170" i="3"/>
  <c r="U171" i="3"/>
  <c r="V171" i="3"/>
  <c r="U172" i="3"/>
  <c r="V172" i="3"/>
  <c r="U173" i="3"/>
  <c r="V173" i="3"/>
  <c r="U174" i="3"/>
  <c r="V174" i="3"/>
  <c r="U175" i="3"/>
  <c r="V175" i="3"/>
  <c r="U176" i="3"/>
  <c r="V176" i="3"/>
  <c r="U177" i="3"/>
  <c r="V177" i="3"/>
  <c r="U178" i="3"/>
  <c r="V178" i="3"/>
  <c r="U179" i="3"/>
  <c r="V179" i="3"/>
  <c r="U180" i="3"/>
  <c r="V180" i="3"/>
  <c r="U181" i="3"/>
  <c r="V181" i="3"/>
  <c r="U182" i="3"/>
  <c r="V182" i="3"/>
  <c r="U183" i="3"/>
  <c r="V183" i="3"/>
  <c r="U184" i="3"/>
  <c r="V184" i="3"/>
  <c r="U185" i="3"/>
  <c r="V185" i="3"/>
  <c r="U186" i="3"/>
  <c r="V186" i="3"/>
  <c r="U187" i="3"/>
  <c r="V187" i="3"/>
  <c r="U188" i="3"/>
  <c r="V188" i="3"/>
  <c r="U189" i="3"/>
  <c r="V189" i="3"/>
  <c r="U190" i="3"/>
  <c r="V190" i="3"/>
  <c r="U191" i="3"/>
  <c r="V191" i="3"/>
  <c r="U192" i="3"/>
  <c r="V192" i="3"/>
  <c r="U193" i="3"/>
  <c r="V193" i="3"/>
  <c r="U194" i="3"/>
  <c r="V194" i="3"/>
  <c r="U195" i="3"/>
  <c r="V195" i="3"/>
  <c r="U196" i="3"/>
  <c r="V196" i="3"/>
  <c r="U197" i="3"/>
  <c r="V197" i="3"/>
  <c r="U198" i="3"/>
  <c r="V198" i="3"/>
  <c r="U199" i="3"/>
  <c r="V199" i="3"/>
  <c r="U200" i="3"/>
  <c r="V200" i="3"/>
  <c r="U201" i="3"/>
  <c r="V201" i="3"/>
  <c r="U202" i="3"/>
  <c r="V202" i="3"/>
  <c r="U203" i="3"/>
  <c r="V203" i="3"/>
  <c r="U204" i="3"/>
  <c r="V204" i="3"/>
  <c r="U205" i="3"/>
  <c r="V205" i="3"/>
  <c r="U206" i="3"/>
  <c r="V206" i="3"/>
  <c r="U207" i="3"/>
  <c r="V207" i="3"/>
  <c r="U208" i="3"/>
  <c r="V208" i="3"/>
  <c r="U209" i="3"/>
  <c r="V209" i="3"/>
  <c r="U210" i="3"/>
  <c r="V210" i="3"/>
  <c r="U211" i="3"/>
  <c r="V211" i="3"/>
  <c r="V3" i="3"/>
  <c r="U3" i="3"/>
  <c r="W4" i="2"/>
  <c r="X4" i="2"/>
  <c r="W5" i="2"/>
  <c r="X5" i="2"/>
  <c r="W6" i="2"/>
  <c r="X6" i="2"/>
  <c r="W7" i="2"/>
  <c r="X7" i="2"/>
  <c r="W8" i="2"/>
  <c r="X8" i="2"/>
  <c r="W9" i="2"/>
  <c r="X9" i="2"/>
  <c r="W10" i="2"/>
  <c r="X10" i="2"/>
  <c r="W11" i="2"/>
  <c r="X11" i="2"/>
  <c r="W12" i="2"/>
  <c r="X12" i="2"/>
  <c r="W13" i="2"/>
  <c r="X13" i="2"/>
  <c r="W14" i="2"/>
  <c r="X14" i="2"/>
  <c r="W15" i="2"/>
  <c r="X15" i="2"/>
  <c r="W16" i="2"/>
  <c r="X16" i="2"/>
  <c r="W17" i="2"/>
  <c r="X17" i="2"/>
  <c r="W18" i="2"/>
  <c r="X18" i="2"/>
  <c r="W19" i="2"/>
  <c r="X19" i="2"/>
  <c r="W20" i="2"/>
  <c r="X20" i="2"/>
  <c r="W21" i="2"/>
  <c r="X21" i="2"/>
  <c r="W22" i="2"/>
  <c r="X22" i="2"/>
  <c r="W23" i="2"/>
  <c r="X23" i="2"/>
  <c r="W24" i="2"/>
  <c r="X24" i="2"/>
  <c r="W25" i="2"/>
  <c r="X25" i="2"/>
  <c r="W26" i="2"/>
  <c r="X26" i="2"/>
  <c r="W27" i="2"/>
  <c r="X27" i="2"/>
  <c r="W28" i="2"/>
  <c r="X28" i="2"/>
  <c r="W29" i="2"/>
  <c r="X29" i="2"/>
  <c r="W30" i="2"/>
  <c r="X30" i="2"/>
  <c r="W31" i="2"/>
  <c r="X31" i="2"/>
  <c r="W32" i="2"/>
  <c r="X32" i="2"/>
  <c r="W33" i="2"/>
  <c r="X33" i="2"/>
  <c r="W34" i="2"/>
  <c r="X34" i="2"/>
  <c r="W35" i="2"/>
  <c r="X35" i="2"/>
  <c r="W36" i="2"/>
  <c r="X36" i="2"/>
  <c r="W37" i="2"/>
  <c r="X37" i="2"/>
  <c r="W38" i="2"/>
  <c r="X38" i="2"/>
  <c r="W39" i="2"/>
  <c r="X39" i="2"/>
  <c r="W40" i="2"/>
  <c r="X40" i="2"/>
  <c r="W41" i="2"/>
  <c r="X41" i="2"/>
  <c r="W42" i="2"/>
  <c r="X42" i="2"/>
  <c r="W43" i="2"/>
  <c r="X43" i="2"/>
  <c r="W44" i="2"/>
  <c r="X44" i="2"/>
  <c r="W45" i="2"/>
  <c r="X45" i="2"/>
  <c r="W46" i="2"/>
  <c r="X46" i="2"/>
  <c r="W47" i="2"/>
  <c r="X47" i="2"/>
  <c r="W48" i="2"/>
  <c r="X48" i="2"/>
  <c r="W49" i="2"/>
  <c r="X49" i="2"/>
  <c r="W50" i="2"/>
  <c r="X50" i="2"/>
  <c r="W51" i="2"/>
  <c r="X51" i="2"/>
  <c r="W52" i="2"/>
  <c r="X52" i="2"/>
  <c r="W53" i="2"/>
  <c r="X53" i="2"/>
  <c r="W54" i="2"/>
  <c r="X54" i="2"/>
  <c r="W55" i="2"/>
  <c r="X55" i="2"/>
  <c r="W56" i="2"/>
  <c r="X56" i="2"/>
  <c r="W57" i="2"/>
  <c r="X57" i="2"/>
  <c r="W58" i="2"/>
  <c r="X58" i="2"/>
  <c r="W59" i="2"/>
  <c r="X59" i="2"/>
  <c r="W60" i="2"/>
  <c r="X60" i="2"/>
  <c r="W61" i="2"/>
  <c r="X61" i="2"/>
  <c r="W62" i="2"/>
  <c r="X62" i="2"/>
  <c r="W63" i="2"/>
  <c r="X63" i="2"/>
  <c r="W64" i="2"/>
  <c r="X64" i="2"/>
  <c r="W65" i="2"/>
  <c r="X65" i="2"/>
  <c r="W66" i="2"/>
  <c r="X66" i="2"/>
  <c r="W67" i="2"/>
  <c r="X67" i="2"/>
  <c r="W68" i="2"/>
  <c r="X68" i="2"/>
  <c r="W69" i="2"/>
  <c r="X69" i="2"/>
  <c r="W70" i="2"/>
  <c r="X70" i="2"/>
  <c r="W71" i="2"/>
  <c r="X71" i="2"/>
  <c r="W72" i="2"/>
  <c r="X72" i="2"/>
  <c r="W73" i="2"/>
  <c r="X73" i="2"/>
  <c r="W74" i="2"/>
  <c r="X74" i="2"/>
  <c r="W75" i="2"/>
  <c r="X75" i="2"/>
  <c r="W76" i="2"/>
  <c r="X76" i="2"/>
  <c r="W77" i="2"/>
  <c r="X77" i="2"/>
  <c r="W78" i="2"/>
  <c r="X78" i="2"/>
  <c r="W79" i="2"/>
  <c r="X79" i="2"/>
  <c r="W80" i="2"/>
  <c r="X80" i="2"/>
  <c r="W81" i="2"/>
  <c r="X81" i="2"/>
  <c r="W82" i="2"/>
  <c r="X82" i="2"/>
  <c r="W83" i="2"/>
  <c r="X83" i="2"/>
  <c r="W84" i="2"/>
  <c r="X84" i="2"/>
  <c r="W85" i="2"/>
  <c r="X85" i="2"/>
  <c r="W86" i="2"/>
  <c r="X86" i="2"/>
  <c r="W87" i="2"/>
  <c r="X87" i="2"/>
  <c r="W88" i="2"/>
  <c r="X88" i="2"/>
  <c r="W89" i="2"/>
  <c r="X89" i="2"/>
  <c r="W90" i="2"/>
  <c r="X90" i="2"/>
  <c r="W91" i="2"/>
  <c r="X91" i="2"/>
  <c r="W92" i="2"/>
  <c r="X92" i="2"/>
  <c r="W93" i="2"/>
  <c r="X93" i="2"/>
  <c r="W94" i="2"/>
  <c r="X94" i="2"/>
  <c r="W95" i="2"/>
  <c r="X95" i="2"/>
  <c r="W96" i="2"/>
  <c r="X96" i="2"/>
  <c r="W97" i="2"/>
  <c r="X97" i="2"/>
  <c r="W98" i="2"/>
  <c r="X98" i="2"/>
  <c r="W99" i="2"/>
  <c r="X99" i="2"/>
  <c r="W100" i="2"/>
  <c r="X100" i="2"/>
  <c r="W101" i="2"/>
  <c r="X101" i="2"/>
  <c r="W102" i="2"/>
  <c r="X102" i="2"/>
  <c r="W103" i="2"/>
  <c r="X103" i="2"/>
  <c r="W104" i="2"/>
  <c r="X104" i="2"/>
  <c r="W105" i="2"/>
  <c r="X105" i="2"/>
  <c r="W106" i="2"/>
  <c r="X106" i="2"/>
  <c r="W107" i="2"/>
  <c r="X107" i="2"/>
  <c r="W108" i="2"/>
  <c r="X108" i="2"/>
  <c r="W109" i="2"/>
  <c r="X109" i="2"/>
  <c r="W110" i="2"/>
  <c r="X110" i="2"/>
  <c r="W111" i="2"/>
  <c r="X111" i="2"/>
  <c r="W112" i="2"/>
  <c r="X112" i="2"/>
  <c r="W113" i="2"/>
  <c r="X113" i="2"/>
  <c r="W114" i="2"/>
  <c r="X114" i="2"/>
  <c r="W115" i="2"/>
  <c r="X115" i="2"/>
  <c r="W116" i="2"/>
  <c r="X116" i="2"/>
  <c r="W117" i="2"/>
  <c r="X117" i="2"/>
  <c r="W118" i="2"/>
  <c r="X118" i="2"/>
  <c r="W119" i="2"/>
  <c r="X119" i="2"/>
  <c r="W120" i="2"/>
  <c r="X120" i="2"/>
  <c r="W121" i="2"/>
  <c r="X121" i="2"/>
  <c r="W122" i="2"/>
  <c r="X122" i="2"/>
  <c r="W123" i="2"/>
  <c r="X123" i="2"/>
  <c r="W124" i="2"/>
  <c r="X124" i="2"/>
  <c r="W125" i="2"/>
  <c r="X125" i="2"/>
  <c r="W126" i="2"/>
  <c r="X126" i="2"/>
  <c r="W127" i="2"/>
  <c r="X127" i="2"/>
  <c r="W128" i="2"/>
  <c r="X128" i="2"/>
  <c r="W129" i="2"/>
  <c r="X129" i="2"/>
  <c r="W130" i="2"/>
  <c r="X130" i="2"/>
  <c r="W131" i="2"/>
  <c r="X131" i="2"/>
  <c r="W132" i="2"/>
  <c r="X132" i="2"/>
  <c r="W133" i="2"/>
  <c r="X133" i="2"/>
  <c r="W134" i="2"/>
  <c r="X134" i="2"/>
  <c r="W135" i="2"/>
  <c r="X135" i="2"/>
  <c r="W136" i="2"/>
  <c r="X136" i="2"/>
  <c r="W137" i="2"/>
  <c r="X137" i="2"/>
  <c r="W138" i="2"/>
  <c r="X138" i="2"/>
  <c r="W139" i="2"/>
  <c r="X139" i="2"/>
  <c r="W140" i="2"/>
  <c r="X140" i="2"/>
  <c r="W141" i="2"/>
  <c r="X141" i="2"/>
  <c r="W142" i="2"/>
  <c r="X142" i="2"/>
  <c r="W143" i="2"/>
  <c r="X143" i="2"/>
  <c r="W144" i="2"/>
  <c r="X144" i="2"/>
  <c r="W145" i="2"/>
  <c r="X145" i="2"/>
  <c r="W146" i="2"/>
  <c r="X146" i="2"/>
  <c r="W147" i="2"/>
  <c r="X147" i="2"/>
  <c r="W148" i="2"/>
  <c r="X148" i="2"/>
  <c r="W149" i="2"/>
  <c r="X149" i="2"/>
  <c r="W150" i="2"/>
  <c r="X150" i="2"/>
  <c r="W151" i="2"/>
  <c r="X151" i="2"/>
  <c r="W152" i="2"/>
  <c r="X152" i="2"/>
  <c r="W153" i="2"/>
  <c r="X153" i="2"/>
  <c r="W154" i="2"/>
  <c r="X154" i="2"/>
  <c r="W155" i="2"/>
  <c r="X155" i="2"/>
  <c r="W156" i="2"/>
  <c r="X156" i="2"/>
  <c r="W157" i="2"/>
  <c r="X157" i="2"/>
  <c r="W158" i="2"/>
  <c r="X158" i="2"/>
  <c r="W159" i="2"/>
  <c r="X159" i="2"/>
  <c r="W160" i="2"/>
  <c r="X160" i="2"/>
  <c r="W161" i="2"/>
  <c r="X161" i="2"/>
  <c r="W162" i="2"/>
  <c r="X162" i="2"/>
  <c r="W163" i="2"/>
  <c r="X163" i="2"/>
  <c r="W164" i="2"/>
  <c r="X164" i="2"/>
  <c r="W165" i="2"/>
  <c r="X165" i="2"/>
  <c r="W166" i="2"/>
  <c r="X166" i="2"/>
  <c r="W167" i="2"/>
  <c r="X167" i="2"/>
  <c r="W168" i="2"/>
  <c r="X168" i="2"/>
  <c r="W169" i="2"/>
  <c r="X169" i="2"/>
  <c r="W170" i="2"/>
  <c r="X170" i="2"/>
  <c r="W171" i="2"/>
  <c r="X171" i="2"/>
  <c r="W172" i="2"/>
  <c r="X172" i="2"/>
  <c r="W173" i="2"/>
  <c r="X173" i="2"/>
  <c r="W174" i="2"/>
  <c r="X174" i="2"/>
  <c r="W175" i="2"/>
  <c r="X175" i="2"/>
  <c r="W176" i="2"/>
  <c r="X176" i="2"/>
  <c r="W177" i="2"/>
  <c r="X177" i="2"/>
  <c r="W178" i="2"/>
  <c r="X178" i="2"/>
  <c r="W179" i="2"/>
  <c r="X179" i="2"/>
  <c r="W180" i="2"/>
  <c r="X180" i="2"/>
  <c r="W181" i="2"/>
  <c r="X181" i="2"/>
  <c r="W182" i="2"/>
  <c r="X182" i="2"/>
  <c r="W183" i="2"/>
  <c r="X183" i="2"/>
  <c r="W184" i="2"/>
  <c r="X184" i="2"/>
  <c r="W185" i="2"/>
  <c r="X185" i="2"/>
  <c r="W186" i="2"/>
  <c r="X186" i="2"/>
  <c r="W187" i="2"/>
  <c r="X187" i="2"/>
  <c r="W188" i="2"/>
  <c r="X188" i="2"/>
  <c r="W189" i="2"/>
  <c r="X189" i="2"/>
  <c r="W190" i="2"/>
  <c r="X190" i="2"/>
  <c r="W191" i="2"/>
  <c r="X191" i="2"/>
  <c r="W192" i="2"/>
  <c r="X192" i="2"/>
  <c r="W193" i="2"/>
  <c r="X193" i="2"/>
  <c r="W194" i="2"/>
  <c r="X194" i="2"/>
  <c r="W195" i="2"/>
  <c r="X195" i="2"/>
  <c r="W196" i="2"/>
  <c r="X196" i="2"/>
  <c r="W197" i="2"/>
  <c r="X197" i="2"/>
  <c r="W198" i="2"/>
  <c r="X198" i="2"/>
  <c r="W199" i="2"/>
  <c r="X199" i="2"/>
  <c r="W200" i="2"/>
  <c r="X200" i="2"/>
  <c r="W201" i="2"/>
  <c r="X201" i="2"/>
  <c r="W202" i="2"/>
  <c r="X202" i="2"/>
  <c r="W203" i="2"/>
  <c r="X203" i="2"/>
  <c r="W204" i="2"/>
  <c r="X204" i="2"/>
  <c r="W205" i="2"/>
  <c r="X205" i="2"/>
  <c r="W206" i="2"/>
  <c r="X206" i="2"/>
  <c r="W207" i="2"/>
  <c r="X207" i="2"/>
  <c r="W208" i="2"/>
  <c r="X208" i="2"/>
  <c r="W209" i="2"/>
  <c r="X209" i="2"/>
  <c r="X3" i="2"/>
  <c r="W3" i="2"/>
  <c r="P225" i="3" l="1"/>
  <c r="P221" i="3"/>
  <c r="P217" i="3"/>
  <c r="P226" i="3"/>
  <c r="P222" i="3"/>
  <c r="P218" i="3"/>
  <c r="P224" i="3"/>
  <c r="P220" i="3"/>
  <c r="P216" i="3"/>
  <c r="P227" i="3"/>
  <c r="P223" i="3"/>
  <c r="P219" i="3"/>
  <c r="P196" i="8"/>
  <c r="Q157" i="14"/>
  <c r="K216" i="1"/>
  <c r="L216" i="1"/>
  <c r="M216" i="1"/>
  <c r="O216" i="1"/>
  <c r="P216" i="1"/>
  <c r="S216" i="1"/>
  <c r="K217" i="1"/>
  <c r="L217" i="1"/>
  <c r="M217" i="1"/>
  <c r="O217" i="1"/>
  <c r="P217" i="1"/>
  <c r="S217" i="1"/>
  <c r="K218" i="1"/>
  <c r="L218" i="1"/>
  <c r="M218" i="1"/>
  <c r="O218" i="1"/>
  <c r="P218" i="1"/>
  <c r="S218" i="1"/>
  <c r="K219" i="1"/>
  <c r="L219" i="1"/>
  <c r="M219" i="1"/>
  <c r="O219" i="1"/>
  <c r="P219" i="1"/>
  <c r="S219" i="1"/>
  <c r="K220" i="1"/>
  <c r="L220" i="1"/>
  <c r="M220" i="1"/>
  <c r="O220" i="1"/>
  <c r="P220" i="1"/>
  <c r="S220" i="1"/>
  <c r="K221" i="1"/>
  <c r="L221" i="1"/>
  <c r="O221" i="1"/>
  <c r="P221" i="1"/>
  <c r="S221" i="1"/>
  <c r="K222" i="1"/>
  <c r="L222" i="1"/>
  <c r="M222" i="1"/>
  <c r="O222" i="1"/>
  <c r="P222" i="1"/>
  <c r="S222" i="1"/>
  <c r="K223" i="1"/>
  <c r="L223" i="1"/>
  <c r="M223" i="1"/>
  <c r="O223" i="1"/>
  <c r="P223" i="1"/>
  <c r="S223" i="1"/>
  <c r="K224" i="1"/>
  <c r="L224" i="1"/>
  <c r="M224" i="1"/>
  <c r="O224" i="1"/>
  <c r="P224" i="1"/>
  <c r="S224" i="1"/>
  <c r="K225" i="1"/>
  <c r="L225" i="1"/>
  <c r="M225" i="1"/>
  <c r="O225" i="1"/>
  <c r="P225" i="1"/>
  <c r="S225" i="1"/>
  <c r="K215" i="1"/>
  <c r="L215" i="1"/>
  <c r="M215" i="1"/>
  <c r="O215" i="1"/>
  <c r="P215" i="1"/>
  <c r="S215" i="1"/>
  <c r="K214" i="1"/>
  <c r="L214" i="1"/>
  <c r="M214" i="1"/>
  <c r="O214" i="1"/>
  <c r="P214" i="1"/>
  <c r="S214" i="1"/>
  <c r="O213" i="1"/>
  <c r="P213" i="1"/>
  <c r="S213" i="1"/>
  <c r="L213" i="1"/>
  <c r="M213" i="1"/>
  <c r="K213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7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4" i="1"/>
  <c r="N5" i="1"/>
  <c r="N3" i="1"/>
  <c r="M211" i="1"/>
  <c r="M138" i="1"/>
  <c r="M128" i="1"/>
  <c r="N128" i="1" s="1"/>
  <c r="M126" i="1"/>
  <c r="N126" i="1" s="1"/>
  <c r="M221" i="1" l="1"/>
  <c r="AA208" i="1"/>
  <c r="Z208" i="1"/>
  <c r="AA200" i="1"/>
  <c r="Z200" i="1"/>
  <c r="AA192" i="1"/>
  <c r="Z192" i="1"/>
  <c r="AA184" i="1"/>
  <c r="Z184" i="1"/>
  <c r="AA180" i="1"/>
  <c r="Z180" i="1"/>
  <c r="Z173" i="1"/>
  <c r="AA173" i="1"/>
  <c r="Z165" i="1"/>
  <c r="AA165" i="1"/>
  <c r="Z157" i="1"/>
  <c r="AA157" i="1"/>
  <c r="Z149" i="1"/>
  <c r="AA149" i="1"/>
  <c r="Z141" i="1"/>
  <c r="AA141" i="1"/>
  <c r="Z133" i="1"/>
  <c r="AA133" i="1"/>
  <c r="Z125" i="1"/>
  <c r="AA125" i="1"/>
  <c r="Z117" i="1"/>
  <c r="AA117" i="1"/>
  <c r="Z109" i="1"/>
  <c r="AA109" i="1"/>
  <c r="Z101" i="1"/>
  <c r="AA101" i="1"/>
  <c r="Z89" i="1"/>
  <c r="AA89" i="1"/>
  <c r="Z81" i="1"/>
  <c r="AA81" i="1"/>
  <c r="Z73" i="1"/>
  <c r="AA73" i="1"/>
  <c r="Z65" i="1"/>
  <c r="AA65" i="1"/>
  <c r="Z57" i="1"/>
  <c r="AA57" i="1"/>
  <c r="Z53" i="1"/>
  <c r="AA53" i="1"/>
  <c r="Z45" i="1"/>
  <c r="AA45" i="1"/>
  <c r="Z41" i="1"/>
  <c r="AA41" i="1"/>
  <c r="Z37" i="1"/>
  <c r="AA37" i="1"/>
  <c r="Z33" i="1"/>
  <c r="AA33" i="1"/>
  <c r="Z29" i="1"/>
  <c r="AA29" i="1"/>
  <c r="Z25" i="1"/>
  <c r="AA25" i="1"/>
  <c r="Z21" i="1"/>
  <c r="AA21" i="1"/>
  <c r="Z17" i="1"/>
  <c r="AA17" i="1"/>
  <c r="Z13" i="1"/>
  <c r="AA13" i="1"/>
  <c r="Z9" i="1"/>
  <c r="AA9" i="1"/>
  <c r="AA207" i="1"/>
  <c r="Z207" i="1"/>
  <c r="Z199" i="1"/>
  <c r="AA199" i="1"/>
  <c r="AA187" i="1"/>
  <c r="Z187" i="1"/>
  <c r="Z179" i="1"/>
  <c r="AA179" i="1"/>
  <c r="Z172" i="1"/>
  <c r="AA172" i="1"/>
  <c r="Z164" i="1"/>
  <c r="AA164" i="1"/>
  <c r="Z156" i="1"/>
  <c r="AA156" i="1"/>
  <c r="Z148" i="1"/>
  <c r="AA148" i="1"/>
  <c r="Z140" i="1"/>
  <c r="AA140" i="1"/>
  <c r="Z136" i="1"/>
  <c r="AA136" i="1"/>
  <c r="Z128" i="1"/>
  <c r="AA128" i="1"/>
  <c r="Z124" i="1"/>
  <c r="AA124" i="1"/>
  <c r="Z120" i="1"/>
  <c r="AA120" i="1"/>
  <c r="Z116" i="1"/>
  <c r="AA116" i="1"/>
  <c r="Z112" i="1"/>
  <c r="AA112" i="1"/>
  <c r="Z108" i="1"/>
  <c r="AA108" i="1"/>
  <c r="Z104" i="1"/>
  <c r="AA104" i="1"/>
  <c r="Z100" i="1"/>
  <c r="AA100" i="1"/>
  <c r="Z96" i="1"/>
  <c r="AA96" i="1"/>
  <c r="Z92" i="1"/>
  <c r="AA92" i="1"/>
  <c r="Z88" i="1"/>
  <c r="AA88" i="1"/>
  <c r="Z84" i="1"/>
  <c r="AA84" i="1"/>
  <c r="Z80" i="1"/>
  <c r="AA80" i="1"/>
  <c r="Z76" i="1"/>
  <c r="AA76" i="1"/>
  <c r="Z72" i="1"/>
  <c r="AA72" i="1"/>
  <c r="Z68" i="1"/>
  <c r="AA68" i="1"/>
  <c r="Z64" i="1"/>
  <c r="AA64" i="1"/>
  <c r="Z60" i="1"/>
  <c r="AA60" i="1"/>
  <c r="Z56" i="1"/>
  <c r="AA56" i="1"/>
  <c r="Z52" i="1"/>
  <c r="AA52" i="1"/>
  <c r="Z48" i="1"/>
  <c r="AA48" i="1"/>
  <c r="Z44" i="1"/>
  <c r="AA44" i="1"/>
  <c r="Z40" i="1"/>
  <c r="AA40" i="1"/>
  <c r="Z36" i="1"/>
  <c r="AA36" i="1"/>
  <c r="Z32" i="1"/>
  <c r="AA32" i="1"/>
  <c r="Z5" i="1"/>
  <c r="AA5" i="1"/>
  <c r="AA204" i="1"/>
  <c r="Z204" i="1"/>
  <c r="AA196" i="1"/>
  <c r="Z196" i="1"/>
  <c r="AA188" i="1"/>
  <c r="Z188" i="1"/>
  <c r="Z169" i="1"/>
  <c r="AA169" i="1"/>
  <c r="Z161" i="1"/>
  <c r="AA161" i="1"/>
  <c r="Z153" i="1"/>
  <c r="AA153" i="1"/>
  <c r="Z145" i="1"/>
  <c r="AA145" i="1"/>
  <c r="Z137" i="1"/>
  <c r="AA137" i="1"/>
  <c r="Z129" i="1"/>
  <c r="AA129" i="1"/>
  <c r="Z121" i="1"/>
  <c r="AA121" i="1"/>
  <c r="Z113" i="1"/>
  <c r="AA113" i="1"/>
  <c r="Z105" i="1"/>
  <c r="AA105" i="1"/>
  <c r="Z97" i="1"/>
  <c r="AA97" i="1"/>
  <c r="Z93" i="1"/>
  <c r="AA93" i="1"/>
  <c r="Z85" i="1"/>
  <c r="AA85" i="1"/>
  <c r="Z77" i="1"/>
  <c r="AA77" i="1"/>
  <c r="Z69" i="1"/>
  <c r="AA69" i="1"/>
  <c r="Z61" i="1"/>
  <c r="AA61" i="1"/>
  <c r="Z49" i="1"/>
  <c r="AA49" i="1"/>
  <c r="Z4" i="1"/>
  <c r="AA4" i="1"/>
  <c r="Z203" i="1"/>
  <c r="AA203" i="1"/>
  <c r="Z195" i="1"/>
  <c r="AA195" i="1"/>
  <c r="AA191" i="1"/>
  <c r="Z191" i="1"/>
  <c r="Z183" i="1"/>
  <c r="AA183" i="1"/>
  <c r="AA176" i="1"/>
  <c r="Z176" i="1"/>
  <c r="Z168" i="1"/>
  <c r="AA168" i="1"/>
  <c r="Z160" i="1"/>
  <c r="AA160" i="1"/>
  <c r="Z152" i="1"/>
  <c r="AA152" i="1"/>
  <c r="Z144" i="1"/>
  <c r="AA144" i="1"/>
  <c r="Z132" i="1"/>
  <c r="AA132" i="1"/>
  <c r="Z28" i="1"/>
  <c r="AA28" i="1"/>
  <c r="Z24" i="1"/>
  <c r="AA24" i="1"/>
  <c r="Z20" i="1"/>
  <c r="AA20" i="1"/>
  <c r="Z16" i="1"/>
  <c r="AA16" i="1"/>
  <c r="Z12" i="1"/>
  <c r="AA12" i="1"/>
  <c r="Z8" i="1"/>
  <c r="AA8" i="1"/>
  <c r="AA210" i="1"/>
  <c r="Z210" i="1"/>
  <c r="AA206" i="1"/>
  <c r="Z206" i="1"/>
  <c r="AA202" i="1"/>
  <c r="Z202" i="1"/>
  <c r="AA198" i="1"/>
  <c r="Z198" i="1"/>
  <c r="AA194" i="1"/>
  <c r="Z194" i="1"/>
  <c r="AA190" i="1"/>
  <c r="Z190" i="1"/>
  <c r="AA186" i="1"/>
  <c r="Z186" i="1"/>
  <c r="AA182" i="1"/>
  <c r="Z182" i="1"/>
  <c r="AA178" i="1"/>
  <c r="Z178" i="1"/>
  <c r="AA175" i="1"/>
  <c r="Z175" i="1"/>
  <c r="Z171" i="1"/>
  <c r="AA171" i="1"/>
  <c r="Z167" i="1"/>
  <c r="AA167" i="1"/>
  <c r="Z163" i="1"/>
  <c r="AA163" i="1"/>
  <c r="Z159" i="1"/>
  <c r="AA159" i="1"/>
  <c r="Z155" i="1"/>
  <c r="AA155" i="1"/>
  <c r="Z151" i="1"/>
  <c r="AA151" i="1"/>
  <c r="Z147" i="1"/>
  <c r="AA147" i="1"/>
  <c r="Z143" i="1"/>
  <c r="AA143" i="1"/>
  <c r="Z139" i="1"/>
  <c r="AA139" i="1"/>
  <c r="Z135" i="1"/>
  <c r="AA135" i="1"/>
  <c r="Z131" i="1"/>
  <c r="AA131" i="1"/>
  <c r="Z127" i="1"/>
  <c r="AA127" i="1"/>
  <c r="Z123" i="1"/>
  <c r="AA123" i="1"/>
  <c r="Z119" i="1"/>
  <c r="AA119" i="1"/>
  <c r="Z115" i="1"/>
  <c r="AA115" i="1"/>
  <c r="Z111" i="1"/>
  <c r="AA111" i="1"/>
  <c r="Z107" i="1"/>
  <c r="AA107" i="1"/>
  <c r="Z103" i="1"/>
  <c r="AA103" i="1"/>
  <c r="Z99" i="1"/>
  <c r="AA99" i="1"/>
  <c r="Z95" i="1"/>
  <c r="AA95" i="1"/>
  <c r="Z91" i="1"/>
  <c r="AA91" i="1"/>
  <c r="Z87" i="1"/>
  <c r="AA87" i="1"/>
  <c r="Z83" i="1"/>
  <c r="AA83" i="1"/>
  <c r="Z79" i="1"/>
  <c r="AA79" i="1"/>
  <c r="Z75" i="1"/>
  <c r="AA75" i="1"/>
  <c r="Z71" i="1"/>
  <c r="AA71" i="1"/>
  <c r="Z67" i="1"/>
  <c r="AA67" i="1"/>
  <c r="Z63" i="1"/>
  <c r="AA63" i="1"/>
  <c r="Z59" i="1"/>
  <c r="AA59" i="1"/>
  <c r="Z55" i="1"/>
  <c r="AA55" i="1"/>
  <c r="Z51" i="1"/>
  <c r="AA51" i="1"/>
  <c r="Z47" i="1"/>
  <c r="AA47" i="1"/>
  <c r="Z43" i="1"/>
  <c r="AA43" i="1"/>
  <c r="Z39" i="1"/>
  <c r="AA39" i="1"/>
  <c r="Z35" i="1"/>
  <c r="AA35" i="1"/>
  <c r="Z31" i="1"/>
  <c r="AA31" i="1"/>
  <c r="Z27" i="1"/>
  <c r="AA27" i="1"/>
  <c r="Z23" i="1"/>
  <c r="AA23" i="1"/>
  <c r="Z19" i="1"/>
  <c r="AA19" i="1"/>
  <c r="Z15" i="1"/>
  <c r="AA15" i="1"/>
  <c r="Z11" i="1"/>
  <c r="AA11" i="1"/>
  <c r="Z7" i="1"/>
  <c r="AA7" i="1"/>
  <c r="AA3" i="1"/>
  <c r="Z3" i="1"/>
  <c r="Z209" i="1"/>
  <c r="AA209" i="1"/>
  <c r="Z205" i="1"/>
  <c r="AA205" i="1"/>
  <c r="AA201" i="1"/>
  <c r="Z201" i="1"/>
  <c r="AA197" i="1"/>
  <c r="Z197" i="1"/>
  <c r="Z193" i="1"/>
  <c r="AA193" i="1"/>
  <c r="Z189" i="1"/>
  <c r="AA189" i="1"/>
  <c r="Z185" i="1"/>
  <c r="AA185" i="1"/>
  <c r="AA181" i="1"/>
  <c r="Z181" i="1"/>
  <c r="Z177" i="1"/>
  <c r="AA177" i="1"/>
  <c r="Z174" i="1"/>
  <c r="AA174" i="1"/>
  <c r="Z170" i="1"/>
  <c r="AA170" i="1"/>
  <c r="Z166" i="1"/>
  <c r="AA166" i="1"/>
  <c r="Z162" i="1"/>
  <c r="AA162" i="1"/>
  <c r="Z158" i="1"/>
  <c r="AA158" i="1"/>
  <c r="Z154" i="1"/>
  <c r="AA154" i="1"/>
  <c r="Z150" i="1"/>
  <c r="AA150" i="1"/>
  <c r="Z146" i="1"/>
  <c r="AA146" i="1"/>
  <c r="Z142" i="1"/>
  <c r="AA142" i="1"/>
  <c r="Z138" i="1"/>
  <c r="AA138" i="1"/>
  <c r="Z134" i="1"/>
  <c r="AA134" i="1"/>
  <c r="Z130" i="1"/>
  <c r="AA130" i="1"/>
  <c r="Z126" i="1"/>
  <c r="AA126" i="1"/>
  <c r="Z122" i="1"/>
  <c r="AA122" i="1"/>
  <c r="Z118" i="1"/>
  <c r="AA118" i="1"/>
  <c r="Z114" i="1"/>
  <c r="AA114" i="1"/>
  <c r="Z110" i="1"/>
  <c r="AA110" i="1"/>
  <c r="Z106" i="1"/>
  <c r="AA106" i="1"/>
  <c r="Z102" i="1"/>
  <c r="AA102" i="1"/>
  <c r="Z98" i="1"/>
  <c r="AA98" i="1"/>
  <c r="Z94" i="1"/>
  <c r="AA94" i="1"/>
  <c r="Z90" i="1"/>
  <c r="AA90" i="1"/>
  <c r="Z86" i="1"/>
  <c r="AA86" i="1"/>
  <c r="Z82" i="1"/>
  <c r="AA82" i="1"/>
  <c r="Z78" i="1"/>
  <c r="AA78" i="1"/>
  <c r="Z74" i="1"/>
  <c r="AA74" i="1"/>
  <c r="Z70" i="1"/>
  <c r="AA70" i="1"/>
  <c r="Z66" i="1"/>
  <c r="AA66" i="1"/>
  <c r="Z62" i="1"/>
  <c r="AA62" i="1"/>
  <c r="Z58" i="1"/>
  <c r="AA58" i="1"/>
  <c r="Z54" i="1"/>
  <c r="AA54" i="1"/>
  <c r="Z50" i="1"/>
  <c r="AA50" i="1"/>
  <c r="Z46" i="1"/>
  <c r="AA46" i="1"/>
  <c r="Z42" i="1"/>
  <c r="AA42" i="1"/>
  <c r="Z38" i="1"/>
  <c r="AA38" i="1"/>
  <c r="Z34" i="1"/>
  <c r="AA34" i="1"/>
  <c r="Z30" i="1"/>
  <c r="AA30" i="1"/>
  <c r="Z26" i="1"/>
  <c r="AA26" i="1"/>
  <c r="Z22" i="1"/>
  <c r="AA22" i="1"/>
  <c r="Z18" i="1"/>
  <c r="AA18" i="1"/>
  <c r="Z14" i="1"/>
  <c r="AA14" i="1"/>
  <c r="Z10" i="1"/>
  <c r="AA10" i="1"/>
  <c r="Z6" i="1"/>
  <c r="AA6" i="1"/>
  <c r="N224" i="1"/>
  <c r="R2" i="15" s="1"/>
  <c r="R9" i="15" s="1"/>
  <c r="N221" i="1"/>
  <c r="O2" i="15" s="1"/>
  <c r="O9" i="15" s="1"/>
  <c r="O22" i="15" s="1"/>
  <c r="N219" i="1"/>
  <c r="M2" i="15" s="1"/>
  <c r="M9" i="15" s="1"/>
  <c r="M22" i="15" s="1"/>
  <c r="N214" i="1"/>
  <c r="H2" i="15" s="1"/>
  <c r="H9" i="15" s="1"/>
  <c r="H22" i="15" s="1"/>
  <c r="N213" i="1"/>
  <c r="G2" i="15" s="1"/>
  <c r="N215" i="1"/>
  <c r="I2" i="15" s="1"/>
  <c r="I9" i="15" s="1"/>
  <c r="I22" i="15" s="1"/>
  <c r="N218" i="1"/>
  <c r="L2" i="15" s="1"/>
  <c r="L9" i="15" s="1"/>
  <c r="L22" i="15" s="1"/>
  <c r="N225" i="1"/>
  <c r="S2" i="15" s="1"/>
  <c r="S9" i="15" s="1"/>
  <c r="S22" i="15" s="1"/>
  <c r="N217" i="1"/>
  <c r="K2" i="15" s="1"/>
  <c r="K9" i="15" s="1"/>
  <c r="K22" i="15" s="1"/>
  <c r="N223" i="1"/>
  <c r="Q2" i="15" s="1"/>
  <c r="Q9" i="15" s="1"/>
  <c r="Q22" i="15" s="1"/>
  <c r="N222" i="1"/>
  <c r="P2" i="15" s="1"/>
  <c r="P9" i="15" s="1"/>
  <c r="P22" i="15" s="1"/>
  <c r="N220" i="1"/>
  <c r="N2" i="15" s="1"/>
  <c r="N9" i="15" s="1"/>
  <c r="N22" i="15" s="1"/>
  <c r="N216" i="1"/>
  <c r="J2" i="15" s="1"/>
  <c r="J9" i="15" s="1"/>
  <c r="J22" i="15" s="1"/>
  <c r="M226" i="1"/>
  <c r="T2" i="15" l="1"/>
  <c r="G9" i="15"/>
  <c r="S157" i="14"/>
  <c r="R157" i="14"/>
  <c r="N157" i="14"/>
  <c r="L157" i="14"/>
  <c r="K157" i="14"/>
  <c r="J157" i="14"/>
  <c r="P156" i="14"/>
  <c r="O156" i="14"/>
  <c r="M156" i="14"/>
  <c r="A156" i="14"/>
  <c r="P155" i="14"/>
  <c r="O155" i="14"/>
  <c r="M155" i="14"/>
  <c r="A155" i="14"/>
  <c r="P154" i="14"/>
  <c r="O154" i="14"/>
  <c r="M154" i="14"/>
  <c r="A154" i="14"/>
  <c r="P153" i="14"/>
  <c r="O153" i="14"/>
  <c r="M153" i="14"/>
  <c r="A153" i="14"/>
  <c r="P152" i="14"/>
  <c r="O152" i="14"/>
  <c r="M152" i="14"/>
  <c r="A152" i="14"/>
  <c r="P151" i="14"/>
  <c r="O151" i="14"/>
  <c r="M151" i="14"/>
  <c r="A151" i="14"/>
  <c r="P150" i="14"/>
  <c r="O150" i="14"/>
  <c r="M150" i="14"/>
  <c r="A150" i="14"/>
  <c r="P149" i="14"/>
  <c r="O149" i="14"/>
  <c r="M149" i="14"/>
  <c r="A149" i="14"/>
  <c r="P148" i="14"/>
  <c r="O148" i="14"/>
  <c r="M148" i="14"/>
  <c r="A148" i="14"/>
  <c r="P147" i="14"/>
  <c r="O147" i="14"/>
  <c r="M147" i="14"/>
  <c r="A147" i="14"/>
  <c r="P146" i="14"/>
  <c r="O146" i="14"/>
  <c r="M146" i="14"/>
  <c r="M172" i="14" s="1"/>
  <c r="A146" i="14"/>
  <c r="P145" i="14"/>
  <c r="O145" i="14"/>
  <c r="M145" i="14"/>
  <c r="A145" i="14"/>
  <c r="P144" i="14"/>
  <c r="O144" i="14"/>
  <c r="M144" i="14"/>
  <c r="A144" i="14"/>
  <c r="P143" i="14"/>
  <c r="O143" i="14"/>
  <c r="M143" i="14"/>
  <c r="A143" i="14"/>
  <c r="P142" i="14"/>
  <c r="O142" i="14"/>
  <c r="M142" i="14"/>
  <c r="A142" i="14"/>
  <c r="P141" i="14"/>
  <c r="O141" i="14"/>
  <c r="M141" i="14"/>
  <c r="A141" i="14"/>
  <c r="P140" i="14"/>
  <c r="O140" i="14"/>
  <c r="M140" i="14"/>
  <c r="A140" i="14"/>
  <c r="P139" i="14"/>
  <c r="O139" i="14"/>
  <c r="M139" i="14"/>
  <c r="A139" i="14"/>
  <c r="P138" i="14"/>
  <c r="O138" i="14"/>
  <c r="M138" i="14"/>
  <c r="A138" i="14"/>
  <c r="P137" i="14"/>
  <c r="O137" i="14"/>
  <c r="M137" i="14"/>
  <c r="A137" i="14"/>
  <c r="P136" i="14"/>
  <c r="O136" i="14"/>
  <c r="M136" i="14"/>
  <c r="A136" i="14"/>
  <c r="P135" i="14"/>
  <c r="O135" i="14"/>
  <c r="M135" i="14"/>
  <c r="A135" i="14"/>
  <c r="P134" i="14"/>
  <c r="O134" i="14"/>
  <c r="M134" i="14"/>
  <c r="A134" i="14"/>
  <c r="P133" i="14"/>
  <c r="O133" i="14"/>
  <c r="M133" i="14"/>
  <c r="A133" i="14"/>
  <c r="P132" i="14"/>
  <c r="O132" i="14"/>
  <c r="M132" i="14"/>
  <c r="M171" i="14" s="1"/>
  <c r="A132" i="14"/>
  <c r="P131" i="14"/>
  <c r="O131" i="14"/>
  <c r="M131" i="14"/>
  <c r="A131" i="14"/>
  <c r="P130" i="14"/>
  <c r="O130" i="14"/>
  <c r="M130" i="14"/>
  <c r="A130" i="14"/>
  <c r="P129" i="14"/>
  <c r="O129" i="14"/>
  <c r="M129" i="14"/>
  <c r="A129" i="14"/>
  <c r="P128" i="14"/>
  <c r="O128" i="14"/>
  <c r="M128" i="14"/>
  <c r="A128" i="14"/>
  <c r="P127" i="14"/>
  <c r="O127" i="14"/>
  <c r="M127" i="14"/>
  <c r="A127" i="14"/>
  <c r="P126" i="14"/>
  <c r="O126" i="14"/>
  <c r="M126" i="14"/>
  <c r="A126" i="14"/>
  <c r="P125" i="14"/>
  <c r="O125" i="14"/>
  <c r="M125" i="14"/>
  <c r="A125" i="14"/>
  <c r="P124" i="14"/>
  <c r="O124" i="14"/>
  <c r="M124" i="14"/>
  <c r="A124" i="14"/>
  <c r="P123" i="14"/>
  <c r="O123" i="14"/>
  <c r="M123" i="14"/>
  <c r="A123" i="14"/>
  <c r="P122" i="14"/>
  <c r="O122" i="14"/>
  <c r="M122" i="14"/>
  <c r="A122" i="14"/>
  <c r="P121" i="14"/>
  <c r="O121" i="14"/>
  <c r="M121" i="14"/>
  <c r="A121" i="14"/>
  <c r="P120" i="14"/>
  <c r="O120" i="14"/>
  <c r="M120" i="14"/>
  <c r="A120" i="14"/>
  <c r="P119" i="14"/>
  <c r="O119" i="14"/>
  <c r="M119" i="14"/>
  <c r="A119" i="14"/>
  <c r="P118" i="14"/>
  <c r="O118" i="14"/>
  <c r="M118" i="14"/>
  <c r="A118" i="14"/>
  <c r="P117" i="14"/>
  <c r="O117" i="14"/>
  <c r="M117" i="14"/>
  <c r="A117" i="14"/>
  <c r="P116" i="14"/>
  <c r="O116" i="14"/>
  <c r="M116" i="14"/>
  <c r="A116" i="14"/>
  <c r="P115" i="14"/>
  <c r="O115" i="14"/>
  <c r="M115" i="14"/>
  <c r="A115" i="14"/>
  <c r="P114" i="14"/>
  <c r="O114" i="14"/>
  <c r="M114" i="14"/>
  <c r="A114" i="14"/>
  <c r="P113" i="14"/>
  <c r="O113" i="14"/>
  <c r="M113" i="14"/>
  <c r="A113" i="14"/>
  <c r="P112" i="14"/>
  <c r="O112" i="14"/>
  <c r="M112" i="14"/>
  <c r="A112" i="14"/>
  <c r="P111" i="14"/>
  <c r="O111" i="14"/>
  <c r="M111" i="14"/>
  <c r="M170" i="14" s="1"/>
  <c r="A111" i="14"/>
  <c r="P110" i="14"/>
  <c r="O110" i="14"/>
  <c r="M110" i="14"/>
  <c r="A110" i="14"/>
  <c r="P109" i="14"/>
  <c r="O109" i="14"/>
  <c r="M109" i="14"/>
  <c r="A109" i="14"/>
  <c r="P108" i="14"/>
  <c r="O108" i="14"/>
  <c r="M108" i="14"/>
  <c r="A108" i="14"/>
  <c r="P107" i="14"/>
  <c r="O107" i="14"/>
  <c r="M107" i="14"/>
  <c r="A107" i="14"/>
  <c r="P106" i="14"/>
  <c r="O106" i="14"/>
  <c r="M106" i="14"/>
  <c r="A106" i="14"/>
  <c r="P105" i="14"/>
  <c r="O105" i="14"/>
  <c r="M105" i="14"/>
  <c r="A105" i="14"/>
  <c r="P104" i="14"/>
  <c r="O104" i="14"/>
  <c r="M104" i="14"/>
  <c r="A104" i="14"/>
  <c r="P103" i="14"/>
  <c r="O103" i="14"/>
  <c r="M103" i="14"/>
  <c r="A103" i="14"/>
  <c r="P102" i="14"/>
  <c r="O102" i="14"/>
  <c r="M102" i="14"/>
  <c r="A102" i="14"/>
  <c r="P101" i="14"/>
  <c r="O101" i="14"/>
  <c r="M101" i="14"/>
  <c r="A101" i="14"/>
  <c r="P100" i="14"/>
  <c r="O100" i="14"/>
  <c r="M100" i="14"/>
  <c r="M169" i="14" s="1"/>
  <c r="A100" i="14"/>
  <c r="P99" i="14"/>
  <c r="O99" i="14"/>
  <c r="M99" i="14"/>
  <c r="A99" i="14"/>
  <c r="P98" i="14"/>
  <c r="O98" i="14"/>
  <c r="M98" i="14"/>
  <c r="A98" i="14"/>
  <c r="P97" i="14"/>
  <c r="O97" i="14"/>
  <c r="M97" i="14"/>
  <c r="A97" i="14"/>
  <c r="P96" i="14"/>
  <c r="O96" i="14"/>
  <c r="M96" i="14"/>
  <c r="A96" i="14"/>
  <c r="P95" i="14"/>
  <c r="O95" i="14"/>
  <c r="M95" i="14"/>
  <c r="A95" i="14"/>
  <c r="P94" i="14"/>
  <c r="O94" i="14"/>
  <c r="M94" i="14"/>
  <c r="A94" i="14"/>
  <c r="P93" i="14"/>
  <c r="O93" i="14"/>
  <c r="M93" i="14"/>
  <c r="A93" i="14"/>
  <c r="P92" i="14"/>
  <c r="O92" i="14"/>
  <c r="M92" i="14"/>
  <c r="A92" i="14"/>
  <c r="P91" i="14"/>
  <c r="O91" i="14"/>
  <c r="M91" i="14"/>
  <c r="A91" i="14"/>
  <c r="P90" i="14"/>
  <c r="O90" i="14"/>
  <c r="M90" i="14"/>
  <c r="A90" i="14"/>
  <c r="P89" i="14"/>
  <c r="O89" i="14"/>
  <c r="M89" i="14"/>
  <c r="A89" i="14"/>
  <c r="P88" i="14"/>
  <c r="O88" i="14"/>
  <c r="M88" i="14"/>
  <c r="A88" i="14"/>
  <c r="P87" i="14"/>
  <c r="O87" i="14"/>
  <c r="M87" i="14"/>
  <c r="A87" i="14"/>
  <c r="P86" i="14"/>
  <c r="O86" i="14"/>
  <c r="M86" i="14"/>
  <c r="M168" i="14" s="1"/>
  <c r="A86" i="14"/>
  <c r="P85" i="14"/>
  <c r="O85" i="14"/>
  <c r="M85" i="14"/>
  <c r="A85" i="14"/>
  <c r="P84" i="14"/>
  <c r="O84" i="14"/>
  <c r="M84" i="14"/>
  <c r="A84" i="14"/>
  <c r="P83" i="14"/>
  <c r="O83" i="14"/>
  <c r="M83" i="14"/>
  <c r="A83" i="14"/>
  <c r="P82" i="14"/>
  <c r="O82" i="14"/>
  <c r="M82" i="14"/>
  <c r="A82" i="14"/>
  <c r="P81" i="14"/>
  <c r="O81" i="14"/>
  <c r="M81" i="14"/>
  <c r="A81" i="14"/>
  <c r="P80" i="14"/>
  <c r="O80" i="14"/>
  <c r="M80" i="14"/>
  <c r="A80" i="14"/>
  <c r="P79" i="14"/>
  <c r="O79" i="14"/>
  <c r="M79" i="14"/>
  <c r="A79" i="14"/>
  <c r="P78" i="14"/>
  <c r="O78" i="14"/>
  <c r="M78" i="14"/>
  <c r="A78" i="14"/>
  <c r="P77" i="14"/>
  <c r="O77" i="14"/>
  <c r="M77" i="14"/>
  <c r="M167" i="14" s="1"/>
  <c r="A77" i="14"/>
  <c r="P76" i="14"/>
  <c r="O76" i="14"/>
  <c r="M76" i="14"/>
  <c r="A76" i="14"/>
  <c r="P75" i="14"/>
  <c r="O75" i="14"/>
  <c r="M75" i="14"/>
  <c r="A75" i="14"/>
  <c r="P74" i="14"/>
  <c r="O74" i="14"/>
  <c r="M74" i="14"/>
  <c r="A74" i="14"/>
  <c r="P73" i="14"/>
  <c r="O73" i="14"/>
  <c r="M73" i="14"/>
  <c r="A73" i="14"/>
  <c r="P72" i="14"/>
  <c r="O72" i="14"/>
  <c r="M72" i="14"/>
  <c r="A72" i="14"/>
  <c r="P71" i="14"/>
  <c r="O71" i="14"/>
  <c r="M71" i="14"/>
  <c r="A71" i="14"/>
  <c r="P70" i="14"/>
  <c r="O70" i="14"/>
  <c r="M70" i="14"/>
  <c r="A70" i="14"/>
  <c r="P69" i="14"/>
  <c r="O69" i="14"/>
  <c r="M69" i="14"/>
  <c r="A69" i="14"/>
  <c r="P68" i="14"/>
  <c r="O68" i="14"/>
  <c r="M68" i="14"/>
  <c r="A68" i="14"/>
  <c r="P67" i="14"/>
  <c r="O67" i="14"/>
  <c r="M67" i="14"/>
  <c r="A67" i="14"/>
  <c r="P66" i="14"/>
  <c r="O66" i="14"/>
  <c r="M66" i="14"/>
  <c r="A66" i="14"/>
  <c r="P65" i="14"/>
  <c r="O65" i="14"/>
  <c r="M65" i="14"/>
  <c r="A65" i="14"/>
  <c r="P64" i="14"/>
  <c r="O64" i="14"/>
  <c r="M64" i="14"/>
  <c r="A64" i="14"/>
  <c r="P63" i="14"/>
  <c r="O63" i="14"/>
  <c r="M63" i="14"/>
  <c r="A63" i="14"/>
  <c r="P62" i="14"/>
  <c r="O62" i="14"/>
  <c r="M62" i="14"/>
  <c r="A62" i="14"/>
  <c r="P61" i="14"/>
  <c r="O61" i="14"/>
  <c r="M61" i="14"/>
  <c r="A61" i="14"/>
  <c r="P60" i="14"/>
  <c r="O60" i="14"/>
  <c r="M60" i="14"/>
  <c r="A60" i="14"/>
  <c r="P59" i="14"/>
  <c r="O59" i="14"/>
  <c r="M59" i="14"/>
  <c r="A59" i="14"/>
  <c r="P58" i="14"/>
  <c r="O58" i="14"/>
  <c r="M58" i="14"/>
  <c r="A58" i="14"/>
  <c r="P57" i="14"/>
  <c r="O57" i="14"/>
  <c r="M57" i="14"/>
  <c r="A57" i="14"/>
  <c r="P56" i="14"/>
  <c r="O56" i="14"/>
  <c r="M56" i="14"/>
  <c r="A56" i="14"/>
  <c r="P55" i="14"/>
  <c r="O55" i="14"/>
  <c r="M55" i="14"/>
  <c r="A55" i="14"/>
  <c r="P54" i="14"/>
  <c r="O54" i="14"/>
  <c r="M54" i="14"/>
  <c r="A54" i="14"/>
  <c r="P53" i="14"/>
  <c r="O53" i="14"/>
  <c r="M53" i="14"/>
  <c r="A53" i="14"/>
  <c r="P52" i="14"/>
  <c r="O52" i="14"/>
  <c r="M52" i="14"/>
  <c r="A52" i="14"/>
  <c r="P51" i="14"/>
  <c r="O51" i="14"/>
  <c r="M51" i="14"/>
  <c r="A51" i="14"/>
  <c r="P50" i="14"/>
  <c r="O50" i="14"/>
  <c r="M50" i="14"/>
  <c r="A50" i="14"/>
  <c r="P49" i="14"/>
  <c r="O49" i="14"/>
  <c r="M49" i="14"/>
  <c r="A49" i="14"/>
  <c r="P48" i="14"/>
  <c r="O48" i="14"/>
  <c r="M48" i="14"/>
  <c r="A48" i="14"/>
  <c r="P47" i="14"/>
  <c r="O47" i="14"/>
  <c r="M47" i="14"/>
  <c r="A47" i="14"/>
  <c r="P46" i="14"/>
  <c r="O46" i="14"/>
  <c r="M46" i="14"/>
  <c r="A46" i="14"/>
  <c r="P45" i="14"/>
  <c r="O45" i="14"/>
  <c r="M45" i="14"/>
  <c r="A45" i="14"/>
  <c r="P44" i="14"/>
  <c r="O44" i="14"/>
  <c r="M44" i="14"/>
  <c r="A44" i="14"/>
  <c r="P43" i="14"/>
  <c r="O43" i="14"/>
  <c r="M43" i="14"/>
  <c r="A43" i="14"/>
  <c r="P42" i="14"/>
  <c r="O42" i="14"/>
  <c r="M42" i="14"/>
  <c r="A42" i="14"/>
  <c r="P41" i="14"/>
  <c r="O41" i="14"/>
  <c r="M41" i="14"/>
  <c r="A41" i="14"/>
  <c r="P40" i="14"/>
  <c r="O40" i="14"/>
  <c r="M40" i="14"/>
  <c r="A40" i="14"/>
  <c r="P39" i="14"/>
  <c r="O39" i="14"/>
  <c r="M39" i="14"/>
  <c r="A39" i="14"/>
  <c r="P38" i="14"/>
  <c r="O38" i="14"/>
  <c r="M38" i="14"/>
  <c r="A38" i="14"/>
  <c r="P37" i="14"/>
  <c r="O37" i="14"/>
  <c r="M37" i="14"/>
  <c r="A37" i="14"/>
  <c r="P36" i="14"/>
  <c r="O36" i="14"/>
  <c r="M36" i="14"/>
  <c r="M164" i="14" s="1"/>
  <c r="A36" i="14"/>
  <c r="P35" i="14"/>
  <c r="O35" i="14"/>
  <c r="M35" i="14"/>
  <c r="A35" i="14"/>
  <c r="P34" i="14"/>
  <c r="O34" i="14"/>
  <c r="M34" i="14"/>
  <c r="A34" i="14"/>
  <c r="P33" i="14"/>
  <c r="O33" i="14"/>
  <c r="M33" i="14"/>
  <c r="A33" i="14"/>
  <c r="P32" i="14"/>
  <c r="O32" i="14"/>
  <c r="M32" i="14"/>
  <c r="A32" i="14"/>
  <c r="P31" i="14"/>
  <c r="O31" i="14"/>
  <c r="M31" i="14"/>
  <c r="M161" i="14" s="1"/>
  <c r="A31" i="14"/>
  <c r="P30" i="14"/>
  <c r="O30" i="14"/>
  <c r="M30" i="14"/>
  <c r="A30" i="14"/>
  <c r="P29" i="14"/>
  <c r="O29" i="14"/>
  <c r="M29" i="14"/>
  <c r="A29" i="14"/>
  <c r="P28" i="14"/>
  <c r="O28" i="14"/>
  <c r="M28" i="14"/>
  <c r="A28" i="14"/>
  <c r="P27" i="14"/>
  <c r="O27" i="14"/>
  <c r="M27" i="14"/>
  <c r="A27" i="14"/>
  <c r="P26" i="14"/>
  <c r="O26" i="14"/>
  <c r="M26" i="14"/>
  <c r="A26" i="14"/>
  <c r="P25" i="14"/>
  <c r="O25" i="14"/>
  <c r="M25" i="14"/>
  <c r="A25" i="14"/>
  <c r="P24" i="14"/>
  <c r="O24" i="14"/>
  <c r="M24" i="14"/>
  <c r="A24" i="14"/>
  <c r="P23" i="14"/>
  <c r="O23" i="14"/>
  <c r="M23" i="14"/>
  <c r="A23" i="14"/>
  <c r="P22" i="14"/>
  <c r="O22" i="14"/>
  <c r="M22" i="14"/>
  <c r="A22" i="14"/>
  <c r="P21" i="14"/>
  <c r="O21" i="14"/>
  <c r="M21" i="14"/>
  <c r="A21" i="14"/>
  <c r="P20" i="14"/>
  <c r="O20" i="14"/>
  <c r="M20" i="14"/>
  <c r="A20" i="14"/>
  <c r="P19" i="14"/>
  <c r="O19" i="14"/>
  <c r="M19" i="14"/>
  <c r="A19" i="14"/>
  <c r="P18" i="14"/>
  <c r="O18" i="14"/>
  <c r="M18" i="14"/>
  <c r="A18" i="14"/>
  <c r="P17" i="14"/>
  <c r="O17" i="14"/>
  <c r="M17" i="14"/>
  <c r="A17" i="14"/>
  <c r="P16" i="14"/>
  <c r="O16" i="14"/>
  <c r="M16" i="14"/>
  <c r="A16" i="14"/>
  <c r="P15" i="14"/>
  <c r="O15" i="14"/>
  <c r="M15" i="14"/>
  <c r="A15" i="14"/>
  <c r="P14" i="14"/>
  <c r="O14" i="14"/>
  <c r="M14" i="14"/>
  <c r="A14" i="14"/>
  <c r="P13" i="14"/>
  <c r="O13" i="14"/>
  <c r="M13" i="14"/>
  <c r="A13" i="14"/>
  <c r="P12" i="14"/>
  <c r="O12" i="14"/>
  <c r="M12" i="14"/>
  <c r="A12" i="14"/>
  <c r="P11" i="14"/>
  <c r="O11" i="14"/>
  <c r="M11" i="14"/>
  <c r="A11" i="14"/>
  <c r="P10" i="14"/>
  <c r="O10" i="14"/>
  <c r="M10" i="14"/>
  <c r="A10" i="14"/>
  <c r="P9" i="14"/>
  <c r="O9" i="14"/>
  <c r="M9" i="14"/>
  <c r="A9" i="14"/>
  <c r="P8" i="14"/>
  <c r="O8" i="14"/>
  <c r="M8" i="14"/>
  <c r="A8" i="14"/>
  <c r="P7" i="14"/>
  <c r="O7" i="14"/>
  <c r="M7" i="14"/>
  <c r="A7" i="14"/>
  <c r="P6" i="14"/>
  <c r="O6" i="14"/>
  <c r="M6" i="14"/>
  <c r="A6" i="14"/>
  <c r="P5" i="14"/>
  <c r="O5" i="14"/>
  <c r="M5" i="14"/>
  <c r="A5" i="14"/>
  <c r="P4" i="14"/>
  <c r="O4" i="14"/>
  <c r="M4" i="14"/>
  <c r="M162" i="14" s="1"/>
  <c r="A4" i="14"/>
  <c r="P3" i="14"/>
  <c r="P157" i="14" s="1"/>
  <c r="O3" i="14"/>
  <c r="M3" i="14"/>
  <c r="A3" i="14"/>
  <c r="O210" i="13"/>
  <c r="M210" i="13"/>
  <c r="L210" i="13"/>
  <c r="K210" i="13"/>
  <c r="Q209" i="13"/>
  <c r="P209" i="13"/>
  <c r="N209" i="13"/>
  <c r="A209" i="13"/>
  <c r="Q208" i="13"/>
  <c r="P208" i="13"/>
  <c r="N208" i="13"/>
  <c r="A208" i="13"/>
  <c r="Q207" i="13"/>
  <c r="P207" i="13"/>
  <c r="N207" i="13"/>
  <c r="A207" i="13"/>
  <c r="Q206" i="13"/>
  <c r="P206" i="13"/>
  <c r="N206" i="13"/>
  <c r="A206" i="13"/>
  <c r="Q205" i="13"/>
  <c r="P205" i="13"/>
  <c r="N205" i="13"/>
  <c r="A205" i="13"/>
  <c r="Q204" i="13"/>
  <c r="P204" i="13"/>
  <c r="N204" i="13"/>
  <c r="A204" i="13"/>
  <c r="Q203" i="13"/>
  <c r="P203" i="13"/>
  <c r="N203" i="13"/>
  <c r="A203" i="13"/>
  <c r="Q202" i="13"/>
  <c r="P202" i="13"/>
  <c r="N202" i="13"/>
  <c r="A202" i="13"/>
  <c r="Q201" i="13"/>
  <c r="P201" i="13"/>
  <c r="N201" i="13"/>
  <c r="A201" i="13"/>
  <c r="Q200" i="13"/>
  <c r="P200" i="13"/>
  <c r="N200" i="13"/>
  <c r="A200" i="13"/>
  <c r="Q199" i="13"/>
  <c r="P199" i="13"/>
  <c r="N199" i="13"/>
  <c r="A199" i="13"/>
  <c r="Q198" i="13"/>
  <c r="P198" i="13"/>
  <c r="N198" i="13"/>
  <c r="A198" i="13"/>
  <c r="Q197" i="13"/>
  <c r="P197" i="13"/>
  <c r="N197" i="13"/>
  <c r="A197" i="13"/>
  <c r="Q196" i="13"/>
  <c r="P196" i="13"/>
  <c r="N196" i="13"/>
  <c r="A196" i="13"/>
  <c r="Q195" i="13"/>
  <c r="P195" i="13"/>
  <c r="N195" i="13"/>
  <c r="A195" i="13"/>
  <c r="Q194" i="13"/>
  <c r="P194" i="13"/>
  <c r="N194" i="13"/>
  <c r="A194" i="13"/>
  <c r="Q193" i="13"/>
  <c r="P193" i="13"/>
  <c r="N193" i="13"/>
  <c r="N225" i="13" s="1"/>
  <c r="A193" i="13"/>
  <c r="Q192" i="13"/>
  <c r="P192" i="13"/>
  <c r="A192" i="13"/>
  <c r="Q191" i="13"/>
  <c r="P191" i="13"/>
  <c r="N191" i="13"/>
  <c r="A191" i="13"/>
  <c r="Q190" i="13"/>
  <c r="P190" i="13"/>
  <c r="N190" i="13"/>
  <c r="A190" i="13"/>
  <c r="Q189" i="13"/>
  <c r="P189" i="13"/>
  <c r="N189" i="13"/>
  <c r="A189" i="13"/>
  <c r="Q188" i="13"/>
  <c r="P188" i="13"/>
  <c r="N188" i="13"/>
  <c r="A188" i="13"/>
  <c r="Q187" i="13"/>
  <c r="P187" i="13"/>
  <c r="N187" i="13"/>
  <c r="A187" i="13"/>
  <c r="Q186" i="13"/>
  <c r="P186" i="13"/>
  <c r="N186" i="13"/>
  <c r="A186" i="13"/>
  <c r="Q185" i="13"/>
  <c r="P185" i="13"/>
  <c r="N185" i="13"/>
  <c r="A185" i="13"/>
  <c r="Q184" i="13"/>
  <c r="P184" i="13"/>
  <c r="N184" i="13"/>
  <c r="A184" i="13"/>
  <c r="Q183" i="13"/>
  <c r="P183" i="13"/>
  <c r="N183" i="13"/>
  <c r="A183" i="13"/>
  <c r="Q182" i="13"/>
  <c r="P182" i="13"/>
  <c r="N182" i="13"/>
  <c r="A182" i="13"/>
  <c r="Q181" i="13"/>
  <c r="P181" i="13"/>
  <c r="N181" i="13"/>
  <c r="A181" i="13"/>
  <c r="Q180" i="13"/>
  <c r="P180" i="13"/>
  <c r="N180" i="13"/>
  <c r="A180" i="13"/>
  <c r="Q179" i="13"/>
  <c r="P179" i="13"/>
  <c r="N179" i="13"/>
  <c r="A179" i="13"/>
  <c r="Q178" i="13"/>
  <c r="P178" i="13"/>
  <c r="N178" i="13"/>
  <c r="A178" i="13"/>
  <c r="Q177" i="13"/>
  <c r="P177" i="13"/>
  <c r="N177" i="13"/>
  <c r="A177" i="13"/>
  <c r="Q176" i="13"/>
  <c r="P176" i="13"/>
  <c r="N176" i="13"/>
  <c r="A176" i="13"/>
  <c r="Q175" i="13"/>
  <c r="P175" i="13"/>
  <c r="N175" i="13"/>
  <c r="A175" i="13"/>
  <c r="Q174" i="13"/>
  <c r="P174" i="13"/>
  <c r="N174" i="13"/>
  <c r="A174" i="13"/>
  <c r="Q173" i="13"/>
  <c r="P173" i="13"/>
  <c r="N173" i="13"/>
  <c r="A173" i="13"/>
  <c r="Q172" i="13"/>
  <c r="P172" i="13"/>
  <c r="N172" i="13"/>
  <c r="A172" i="13"/>
  <c r="Q171" i="13"/>
  <c r="P171" i="13"/>
  <c r="N171" i="13"/>
  <c r="A171" i="13"/>
  <c r="Q170" i="13"/>
  <c r="P170" i="13"/>
  <c r="N170" i="13"/>
  <c r="A170" i="13"/>
  <c r="Q169" i="13"/>
  <c r="P169" i="13"/>
  <c r="N169" i="13"/>
  <c r="A169" i="13"/>
  <c r="Q168" i="13"/>
  <c r="P168" i="13"/>
  <c r="N168" i="13"/>
  <c r="A168" i="13"/>
  <c r="Q167" i="13"/>
  <c r="P167" i="13"/>
  <c r="N167" i="13"/>
  <c r="A167" i="13"/>
  <c r="Q166" i="13"/>
  <c r="P166" i="13"/>
  <c r="N166" i="13"/>
  <c r="A166" i="13"/>
  <c r="Q165" i="13"/>
  <c r="P165" i="13"/>
  <c r="N165" i="13"/>
  <c r="A165" i="13"/>
  <c r="Q164" i="13"/>
  <c r="P164" i="13"/>
  <c r="N164" i="13"/>
  <c r="A164" i="13"/>
  <c r="Q163" i="13"/>
  <c r="P163" i="13"/>
  <c r="N163" i="13"/>
  <c r="A163" i="13"/>
  <c r="Q162" i="13"/>
  <c r="P162" i="13"/>
  <c r="N162" i="13"/>
  <c r="A162" i="13"/>
  <c r="Q161" i="13"/>
  <c r="P161" i="13"/>
  <c r="N161" i="13"/>
  <c r="A161" i="13"/>
  <c r="Q160" i="13"/>
  <c r="P160" i="13"/>
  <c r="N160" i="13"/>
  <c r="A160" i="13"/>
  <c r="Q159" i="13"/>
  <c r="P159" i="13"/>
  <c r="N159" i="13"/>
  <c r="A159" i="13"/>
  <c r="Q158" i="13"/>
  <c r="P158" i="13"/>
  <c r="N158" i="13"/>
  <c r="A158" i="13"/>
  <c r="Q157" i="13"/>
  <c r="P157" i="13"/>
  <c r="N157" i="13"/>
  <c r="A157" i="13"/>
  <c r="Q156" i="13"/>
  <c r="P156" i="13"/>
  <c r="N156" i="13"/>
  <c r="A156" i="13"/>
  <c r="Q155" i="13"/>
  <c r="P155" i="13"/>
  <c r="N155" i="13"/>
  <c r="A155" i="13"/>
  <c r="Q154" i="13"/>
  <c r="P154" i="13"/>
  <c r="N154" i="13"/>
  <c r="A154" i="13"/>
  <c r="Q153" i="13"/>
  <c r="P153" i="13"/>
  <c r="N153" i="13"/>
  <c r="A153" i="13"/>
  <c r="Q152" i="13"/>
  <c r="P152" i="13"/>
  <c r="N152" i="13"/>
  <c r="A152" i="13"/>
  <c r="Q151" i="13"/>
  <c r="P151" i="13"/>
  <c r="N151" i="13"/>
  <c r="A151" i="13"/>
  <c r="Q150" i="13"/>
  <c r="P150" i="13"/>
  <c r="N150" i="13"/>
  <c r="A150" i="13"/>
  <c r="Q149" i="13"/>
  <c r="P149" i="13"/>
  <c r="N149" i="13"/>
  <c r="A149" i="13"/>
  <c r="Q148" i="13"/>
  <c r="P148" i="13"/>
  <c r="N148" i="13"/>
  <c r="N223" i="13" s="1"/>
  <c r="A148" i="13"/>
  <c r="Q147" i="13"/>
  <c r="P147" i="13"/>
  <c r="N147" i="13"/>
  <c r="A147" i="13"/>
  <c r="Q146" i="13"/>
  <c r="P146" i="13"/>
  <c r="N146" i="13"/>
  <c r="A146" i="13"/>
  <c r="Q145" i="13"/>
  <c r="P145" i="13"/>
  <c r="N145" i="13"/>
  <c r="A145" i="13"/>
  <c r="Q144" i="13"/>
  <c r="P144" i="13"/>
  <c r="N144" i="13"/>
  <c r="A144" i="13"/>
  <c r="Q143" i="13"/>
  <c r="P143" i="13"/>
  <c r="N143" i="13"/>
  <c r="A143" i="13"/>
  <c r="Q142" i="13"/>
  <c r="P142" i="13"/>
  <c r="N142" i="13"/>
  <c r="A142" i="13"/>
  <c r="Q141" i="13"/>
  <c r="P141" i="13"/>
  <c r="N141" i="13"/>
  <c r="A141" i="13"/>
  <c r="Q140" i="13"/>
  <c r="P140" i="13"/>
  <c r="N140" i="13"/>
  <c r="A140" i="13"/>
  <c r="Q139" i="13"/>
  <c r="P139" i="13"/>
  <c r="N139" i="13"/>
  <c r="A139" i="13"/>
  <c r="Q138" i="13"/>
  <c r="P138" i="13"/>
  <c r="N138" i="13"/>
  <c r="A138" i="13"/>
  <c r="Q137" i="13"/>
  <c r="P137" i="13"/>
  <c r="N137" i="13"/>
  <c r="N222" i="13" s="1"/>
  <c r="A137" i="13"/>
  <c r="Q136" i="13"/>
  <c r="P136" i="13"/>
  <c r="N136" i="13"/>
  <c r="A136" i="13"/>
  <c r="Q135" i="13"/>
  <c r="P135" i="13"/>
  <c r="N135" i="13"/>
  <c r="A135" i="13"/>
  <c r="Q134" i="13"/>
  <c r="P134" i="13"/>
  <c r="N134" i="13"/>
  <c r="A134" i="13"/>
  <c r="Q133" i="13"/>
  <c r="P133" i="13"/>
  <c r="N133" i="13"/>
  <c r="A133" i="13"/>
  <c r="Q132" i="13"/>
  <c r="P132" i="13"/>
  <c r="N132" i="13"/>
  <c r="A132" i="13"/>
  <c r="Q131" i="13"/>
  <c r="P131" i="13"/>
  <c r="N131" i="13"/>
  <c r="A131" i="13"/>
  <c r="Q130" i="13"/>
  <c r="P130" i="13"/>
  <c r="N130" i="13"/>
  <c r="A130" i="13"/>
  <c r="Q129" i="13"/>
  <c r="P129" i="13"/>
  <c r="N129" i="13"/>
  <c r="A129" i="13"/>
  <c r="Q128" i="13"/>
  <c r="P128" i="13"/>
  <c r="N128" i="13"/>
  <c r="A128" i="13"/>
  <c r="Q127" i="13"/>
  <c r="P127" i="13"/>
  <c r="N127" i="13"/>
  <c r="A127" i="13"/>
  <c r="Q126" i="13"/>
  <c r="P126" i="13"/>
  <c r="N126" i="13"/>
  <c r="A126" i="13"/>
  <c r="Q125" i="13"/>
  <c r="P125" i="13"/>
  <c r="N125" i="13"/>
  <c r="A125" i="13"/>
  <c r="Q124" i="13"/>
  <c r="P124" i="13"/>
  <c r="N124" i="13"/>
  <c r="A124" i="13"/>
  <c r="Q123" i="13"/>
  <c r="P123" i="13"/>
  <c r="N123" i="13"/>
  <c r="N221" i="13" s="1"/>
  <c r="A123" i="13"/>
  <c r="Q122" i="13"/>
  <c r="P122" i="13"/>
  <c r="N122" i="13"/>
  <c r="A122" i="13"/>
  <c r="Q121" i="13"/>
  <c r="P121" i="13"/>
  <c r="N121" i="13"/>
  <c r="A121" i="13"/>
  <c r="Q120" i="13"/>
  <c r="P120" i="13"/>
  <c r="N120" i="13"/>
  <c r="A120" i="13"/>
  <c r="Q119" i="13"/>
  <c r="P119" i="13"/>
  <c r="N119" i="13"/>
  <c r="A119" i="13"/>
  <c r="Q118" i="13"/>
  <c r="P118" i="13"/>
  <c r="N118" i="13"/>
  <c r="A118" i="13"/>
  <c r="Q117" i="13"/>
  <c r="P117" i="13"/>
  <c r="N117" i="13"/>
  <c r="A117" i="13"/>
  <c r="Q116" i="13"/>
  <c r="P116" i="13"/>
  <c r="N116" i="13"/>
  <c r="A116" i="13"/>
  <c r="Q115" i="13"/>
  <c r="P115" i="13"/>
  <c r="N115" i="13"/>
  <c r="A115" i="13"/>
  <c r="Q114" i="13"/>
  <c r="P114" i="13"/>
  <c r="N114" i="13"/>
  <c r="A114" i="13"/>
  <c r="Q113" i="13"/>
  <c r="P113" i="13"/>
  <c r="N113" i="13"/>
  <c r="A113" i="13"/>
  <c r="Q112" i="13"/>
  <c r="P112" i="13"/>
  <c r="N112" i="13"/>
  <c r="A112" i="13"/>
  <c r="Q111" i="13"/>
  <c r="P111" i="13"/>
  <c r="N111" i="13"/>
  <c r="A111" i="13"/>
  <c r="Q110" i="13"/>
  <c r="P110" i="13"/>
  <c r="N110" i="13"/>
  <c r="A110" i="13"/>
  <c r="Q109" i="13"/>
  <c r="P109" i="13"/>
  <c r="N109" i="13"/>
  <c r="A109" i="13"/>
  <c r="Q108" i="13"/>
  <c r="P108" i="13"/>
  <c r="N108" i="13"/>
  <c r="A108" i="13"/>
  <c r="Q107" i="13"/>
  <c r="P107" i="13"/>
  <c r="N107" i="13"/>
  <c r="A107" i="13"/>
  <c r="Q106" i="13"/>
  <c r="P106" i="13"/>
  <c r="N106" i="13"/>
  <c r="A106" i="13"/>
  <c r="Q105" i="13"/>
  <c r="P105" i="13"/>
  <c r="N105" i="13"/>
  <c r="A105" i="13"/>
  <c r="Q104" i="13"/>
  <c r="P104" i="13"/>
  <c r="N104" i="13"/>
  <c r="A104" i="13"/>
  <c r="Q103" i="13"/>
  <c r="P103" i="13"/>
  <c r="N103" i="13"/>
  <c r="A103" i="13"/>
  <c r="Q102" i="13"/>
  <c r="P102" i="13"/>
  <c r="N102" i="13"/>
  <c r="N220" i="13" s="1"/>
  <c r="A102" i="13"/>
  <c r="Q101" i="13"/>
  <c r="P101" i="13"/>
  <c r="N101" i="13"/>
  <c r="A101" i="13"/>
  <c r="Q100" i="13"/>
  <c r="P100" i="13"/>
  <c r="N100" i="13"/>
  <c r="A100" i="13"/>
  <c r="Q99" i="13"/>
  <c r="P99" i="13"/>
  <c r="N99" i="13"/>
  <c r="A99" i="13"/>
  <c r="Q98" i="13"/>
  <c r="P98" i="13"/>
  <c r="N98" i="13"/>
  <c r="A98" i="13"/>
  <c r="Q97" i="13"/>
  <c r="P97" i="13"/>
  <c r="N97" i="13"/>
  <c r="A97" i="13"/>
  <c r="Q96" i="13"/>
  <c r="P96" i="13"/>
  <c r="N96" i="13"/>
  <c r="A96" i="13"/>
  <c r="Q95" i="13"/>
  <c r="P95" i="13"/>
  <c r="N95" i="13"/>
  <c r="A95" i="13"/>
  <c r="Q94" i="13"/>
  <c r="P94" i="13"/>
  <c r="N94" i="13"/>
  <c r="A94" i="13"/>
  <c r="Q93" i="13"/>
  <c r="P93" i="13"/>
  <c r="N93" i="13"/>
  <c r="A93" i="13"/>
  <c r="Q92" i="13"/>
  <c r="P92" i="13"/>
  <c r="N92" i="13"/>
  <c r="A92" i="13"/>
  <c r="Q91" i="13"/>
  <c r="P91" i="13"/>
  <c r="N91" i="13"/>
  <c r="A91" i="13"/>
  <c r="Q90" i="13"/>
  <c r="P90" i="13"/>
  <c r="N90" i="13"/>
  <c r="A90" i="13"/>
  <c r="Q89" i="13"/>
  <c r="P89" i="13"/>
  <c r="N89" i="13"/>
  <c r="A89" i="13"/>
  <c r="Q88" i="13"/>
  <c r="P88" i="13"/>
  <c r="N88" i="13"/>
  <c r="A88" i="13"/>
  <c r="Q87" i="13"/>
  <c r="P87" i="13"/>
  <c r="N87" i="13"/>
  <c r="A87" i="13"/>
  <c r="Q86" i="13"/>
  <c r="P86" i="13"/>
  <c r="N86" i="13"/>
  <c r="A86" i="13"/>
  <c r="Q85" i="13"/>
  <c r="P85" i="13"/>
  <c r="N85" i="13"/>
  <c r="A85" i="13"/>
  <c r="Q84" i="13"/>
  <c r="P84" i="13"/>
  <c r="N84" i="13"/>
  <c r="N219" i="13" s="1"/>
  <c r="A84" i="13"/>
  <c r="Q83" i="13"/>
  <c r="P83" i="13"/>
  <c r="N83" i="13"/>
  <c r="A83" i="13"/>
  <c r="Q82" i="13"/>
  <c r="P82" i="13"/>
  <c r="N82" i="13"/>
  <c r="A82" i="13"/>
  <c r="Q81" i="13"/>
  <c r="P81" i="13"/>
  <c r="N81" i="13"/>
  <c r="A81" i="13"/>
  <c r="Q80" i="13"/>
  <c r="P80" i="13"/>
  <c r="N80" i="13"/>
  <c r="A80" i="13"/>
  <c r="Q79" i="13"/>
  <c r="P79" i="13"/>
  <c r="N79" i="13"/>
  <c r="A79" i="13"/>
  <c r="Q78" i="13"/>
  <c r="P78" i="13"/>
  <c r="N78" i="13"/>
  <c r="A78" i="13"/>
  <c r="Q77" i="13"/>
  <c r="P77" i="13"/>
  <c r="N77" i="13"/>
  <c r="A77" i="13"/>
  <c r="Q76" i="13"/>
  <c r="P76" i="13"/>
  <c r="N76" i="13"/>
  <c r="A76" i="13"/>
  <c r="Q75" i="13"/>
  <c r="P75" i="13"/>
  <c r="N75" i="13"/>
  <c r="A75" i="13"/>
  <c r="Q74" i="13"/>
  <c r="P74" i="13"/>
  <c r="N74" i="13"/>
  <c r="A74" i="13"/>
  <c r="Q73" i="13"/>
  <c r="P73" i="13"/>
  <c r="N73" i="13"/>
  <c r="A73" i="13"/>
  <c r="Q72" i="13"/>
  <c r="P72" i="13"/>
  <c r="N72" i="13"/>
  <c r="A72" i="13"/>
  <c r="Q71" i="13"/>
  <c r="P71" i="13"/>
  <c r="N71" i="13"/>
  <c r="A71" i="13"/>
  <c r="Q70" i="13"/>
  <c r="P70" i="13"/>
  <c r="N70" i="13"/>
  <c r="A70" i="13"/>
  <c r="Q69" i="13"/>
  <c r="P69" i="13"/>
  <c r="N69" i="13"/>
  <c r="A69" i="13"/>
  <c r="Q68" i="13"/>
  <c r="P68" i="13"/>
  <c r="N68" i="13"/>
  <c r="A68" i="13"/>
  <c r="Q67" i="13"/>
  <c r="P67" i="13"/>
  <c r="N67" i="13"/>
  <c r="A67" i="13"/>
  <c r="Q66" i="13"/>
  <c r="P66" i="13"/>
  <c r="N66" i="13"/>
  <c r="A66" i="13"/>
  <c r="Q65" i="13"/>
  <c r="P65" i="13"/>
  <c r="N65" i="13"/>
  <c r="A65" i="13"/>
  <c r="Q64" i="13"/>
  <c r="P64" i="13"/>
  <c r="N64" i="13"/>
  <c r="A64" i="13"/>
  <c r="Q63" i="13"/>
  <c r="P63" i="13"/>
  <c r="N63" i="13"/>
  <c r="A63" i="13"/>
  <c r="Q62" i="13"/>
  <c r="P62" i="13"/>
  <c r="N62" i="13"/>
  <c r="A62" i="13"/>
  <c r="Q61" i="13"/>
  <c r="P61" i="13"/>
  <c r="N61" i="13"/>
  <c r="A61" i="13"/>
  <c r="Q60" i="13"/>
  <c r="P60" i="13"/>
  <c r="N60" i="13"/>
  <c r="A60" i="13"/>
  <c r="Q59" i="13"/>
  <c r="P59" i="13"/>
  <c r="N59" i="13"/>
  <c r="A59" i="13"/>
  <c r="Q58" i="13"/>
  <c r="P58" i="13"/>
  <c r="N58" i="13"/>
  <c r="N218" i="13" s="1"/>
  <c r="A58" i="13"/>
  <c r="Q57" i="13"/>
  <c r="P57" i="13"/>
  <c r="N57" i="13"/>
  <c r="A57" i="13"/>
  <c r="Q56" i="13"/>
  <c r="P56" i="13"/>
  <c r="N56" i="13"/>
  <c r="A56" i="13"/>
  <c r="Q55" i="13"/>
  <c r="P55" i="13"/>
  <c r="N55" i="13"/>
  <c r="A55" i="13"/>
  <c r="Q54" i="13"/>
  <c r="P54" i="13"/>
  <c r="N54" i="13"/>
  <c r="A54" i="13"/>
  <c r="Q53" i="13"/>
  <c r="P53" i="13"/>
  <c r="N53" i="13"/>
  <c r="A53" i="13"/>
  <c r="Q52" i="13"/>
  <c r="P52" i="13"/>
  <c r="N52" i="13"/>
  <c r="A52" i="13"/>
  <c r="Q51" i="13"/>
  <c r="P51" i="13"/>
  <c r="N51" i="13"/>
  <c r="A51" i="13"/>
  <c r="Q50" i="13"/>
  <c r="P50" i="13"/>
  <c r="N50" i="13"/>
  <c r="A50" i="13"/>
  <c r="Q49" i="13"/>
  <c r="P49" i="13"/>
  <c r="N49" i="13"/>
  <c r="A49" i="13"/>
  <c r="Q48" i="13"/>
  <c r="P48" i="13"/>
  <c r="N48" i="13"/>
  <c r="A48" i="13"/>
  <c r="Q47" i="13"/>
  <c r="P47" i="13"/>
  <c r="N47" i="13"/>
  <c r="A47" i="13"/>
  <c r="Q46" i="13"/>
  <c r="P46" i="13"/>
  <c r="N46" i="13"/>
  <c r="A46" i="13"/>
  <c r="Q45" i="13"/>
  <c r="P45" i="13"/>
  <c r="N45" i="13"/>
  <c r="A45" i="13"/>
  <c r="Q44" i="13"/>
  <c r="P44" i="13"/>
  <c r="N44" i="13"/>
  <c r="A44" i="13"/>
  <c r="Q43" i="13"/>
  <c r="P43" i="13"/>
  <c r="N43" i="13"/>
  <c r="A43" i="13"/>
  <c r="Q42" i="13"/>
  <c r="P42" i="13"/>
  <c r="N42" i="13"/>
  <c r="A42" i="13"/>
  <c r="Q41" i="13"/>
  <c r="P41" i="13"/>
  <c r="N41" i="13"/>
  <c r="A41" i="13"/>
  <c r="Q40" i="13"/>
  <c r="P40" i="13"/>
  <c r="N40" i="13"/>
  <c r="A40" i="13"/>
  <c r="Q39" i="13"/>
  <c r="P39" i="13"/>
  <c r="N39" i="13"/>
  <c r="A39" i="13"/>
  <c r="Q38" i="13"/>
  <c r="P38" i="13"/>
  <c r="N38" i="13"/>
  <c r="A38" i="13"/>
  <c r="Q37" i="13"/>
  <c r="P37" i="13"/>
  <c r="N37" i="13"/>
  <c r="A37" i="13"/>
  <c r="Q36" i="13"/>
  <c r="P36" i="13"/>
  <c r="N36" i="13"/>
  <c r="A36" i="13"/>
  <c r="Q35" i="13"/>
  <c r="P35" i="13"/>
  <c r="N35" i="13"/>
  <c r="A35" i="13"/>
  <c r="Q34" i="13"/>
  <c r="P34" i="13"/>
  <c r="N34" i="13"/>
  <c r="A34" i="13"/>
  <c r="Q33" i="13"/>
  <c r="P33" i="13"/>
  <c r="N33" i="13"/>
  <c r="A33" i="13"/>
  <c r="Q32" i="13"/>
  <c r="P32" i="13"/>
  <c r="N32" i="13"/>
  <c r="A32" i="13"/>
  <c r="Q31" i="13"/>
  <c r="P31" i="13"/>
  <c r="N31" i="13"/>
  <c r="A31" i="13"/>
  <c r="Q30" i="13"/>
  <c r="P30" i="13"/>
  <c r="N30" i="13"/>
  <c r="A30" i="13"/>
  <c r="Q29" i="13"/>
  <c r="P29" i="13"/>
  <c r="N29" i="13"/>
  <c r="A29" i="13"/>
  <c r="Q28" i="13"/>
  <c r="P28" i="13"/>
  <c r="N28" i="13"/>
  <c r="A28" i="13"/>
  <c r="Q27" i="13"/>
  <c r="P27" i="13"/>
  <c r="N27" i="13"/>
  <c r="A27" i="13"/>
  <c r="Q26" i="13"/>
  <c r="P26" i="13"/>
  <c r="N26" i="13"/>
  <c r="A26" i="13"/>
  <c r="Q25" i="13"/>
  <c r="P25" i="13"/>
  <c r="N25" i="13"/>
  <c r="A25" i="13"/>
  <c r="Q24" i="13"/>
  <c r="P24" i="13"/>
  <c r="N24" i="13"/>
  <c r="A24" i="13"/>
  <c r="Q23" i="13"/>
  <c r="P23" i="13"/>
  <c r="N23" i="13"/>
  <c r="A23" i="13"/>
  <c r="Q22" i="13"/>
  <c r="P22" i="13"/>
  <c r="N22" i="13"/>
  <c r="A22" i="13"/>
  <c r="Q21" i="13"/>
  <c r="P21" i="13"/>
  <c r="N21" i="13"/>
  <c r="A21" i="13"/>
  <c r="Q20" i="13"/>
  <c r="P20" i="13"/>
  <c r="N20" i="13"/>
  <c r="A20" i="13"/>
  <c r="Q19" i="13"/>
  <c r="P19" i="13"/>
  <c r="N19" i="13"/>
  <c r="A19" i="13"/>
  <c r="Q18" i="13"/>
  <c r="P18" i="13"/>
  <c r="N18" i="13"/>
  <c r="A18" i="13"/>
  <c r="Q17" i="13"/>
  <c r="P17" i="13"/>
  <c r="N17" i="13"/>
  <c r="A17" i="13"/>
  <c r="Q16" i="13"/>
  <c r="P16" i="13"/>
  <c r="N16" i="13"/>
  <c r="N216" i="13" s="1"/>
  <c r="A16" i="13"/>
  <c r="Q15" i="13"/>
  <c r="P15" i="13"/>
  <c r="N15" i="13"/>
  <c r="A15" i="13"/>
  <c r="Q14" i="13"/>
  <c r="P14" i="13"/>
  <c r="N14" i="13"/>
  <c r="A14" i="13"/>
  <c r="Q13" i="13"/>
  <c r="P13" i="13"/>
  <c r="N13" i="13"/>
  <c r="A13" i="13"/>
  <c r="Q12" i="13"/>
  <c r="P12" i="13"/>
  <c r="N12" i="13"/>
  <c r="A12" i="13"/>
  <c r="Q11" i="13"/>
  <c r="P11" i="13"/>
  <c r="N11" i="13"/>
  <c r="A11" i="13"/>
  <c r="Q10" i="13"/>
  <c r="P10" i="13"/>
  <c r="N10" i="13"/>
  <c r="A10" i="13"/>
  <c r="Q9" i="13"/>
  <c r="P9" i="13"/>
  <c r="N9" i="13"/>
  <c r="A9" i="13"/>
  <c r="Q8" i="13"/>
  <c r="P8" i="13"/>
  <c r="N8" i="13"/>
  <c r="A8" i="13"/>
  <c r="Q7" i="13"/>
  <c r="P7" i="13"/>
  <c r="N7" i="13"/>
  <c r="A7" i="13"/>
  <c r="Q6" i="13"/>
  <c r="P6" i="13"/>
  <c r="N6" i="13"/>
  <c r="A6" i="13"/>
  <c r="Q5" i="13"/>
  <c r="P5" i="13"/>
  <c r="N5" i="13"/>
  <c r="A5" i="13"/>
  <c r="Q4" i="13"/>
  <c r="P4" i="13"/>
  <c r="N4" i="13"/>
  <c r="N215" i="13" s="1"/>
  <c r="A4" i="13"/>
  <c r="Q3" i="13"/>
  <c r="P3" i="13"/>
  <c r="N3" i="13"/>
  <c r="N213" i="13" s="1"/>
  <c r="A3" i="13"/>
  <c r="N8" i="12"/>
  <c r="L8" i="12"/>
  <c r="K8" i="12"/>
  <c r="P7" i="12"/>
  <c r="O7" i="12"/>
  <c r="M7" i="12"/>
  <c r="M22" i="12" s="1"/>
  <c r="A7" i="12"/>
  <c r="P6" i="12"/>
  <c r="O6" i="12"/>
  <c r="M6" i="12"/>
  <c r="M19" i="12" s="1"/>
  <c r="A6" i="12"/>
  <c r="P5" i="12"/>
  <c r="O5" i="12"/>
  <c r="M5" i="12"/>
  <c r="A5" i="12"/>
  <c r="P4" i="12"/>
  <c r="O4" i="12"/>
  <c r="M4" i="12"/>
  <c r="A4" i="12"/>
  <c r="P3" i="12"/>
  <c r="P8" i="12" s="1"/>
  <c r="O3" i="12"/>
  <c r="O8" i="12" s="1"/>
  <c r="M3" i="12"/>
  <c r="M10" i="12" s="1"/>
  <c r="A3" i="12"/>
  <c r="O185" i="11"/>
  <c r="M185" i="11"/>
  <c r="L185" i="11"/>
  <c r="K185" i="11"/>
  <c r="Q184" i="11"/>
  <c r="P184" i="11"/>
  <c r="N184" i="11"/>
  <c r="A184" i="11"/>
  <c r="Q183" i="11"/>
  <c r="P183" i="11"/>
  <c r="N183" i="11"/>
  <c r="A183" i="11"/>
  <c r="Q182" i="11"/>
  <c r="P182" i="11"/>
  <c r="N182" i="11"/>
  <c r="A182" i="11"/>
  <c r="Q181" i="11"/>
  <c r="P181" i="11"/>
  <c r="N181" i="11"/>
  <c r="A181" i="11"/>
  <c r="Q180" i="11"/>
  <c r="P180" i="11"/>
  <c r="N180" i="11"/>
  <c r="A180" i="11"/>
  <c r="Q179" i="11"/>
  <c r="P179" i="11"/>
  <c r="N179" i="11"/>
  <c r="A179" i="11"/>
  <c r="Q178" i="11"/>
  <c r="P178" i="11"/>
  <c r="N178" i="11"/>
  <c r="A178" i="11"/>
  <c r="Q177" i="11"/>
  <c r="P177" i="11"/>
  <c r="N177" i="11"/>
  <c r="A177" i="11"/>
  <c r="Q176" i="11"/>
  <c r="P176" i="11"/>
  <c r="N176" i="11"/>
  <c r="A176" i="11"/>
  <c r="Q175" i="11"/>
  <c r="P175" i="11"/>
  <c r="N175" i="11"/>
  <c r="A175" i="11"/>
  <c r="Q174" i="11"/>
  <c r="P174" i="11"/>
  <c r="N174" i="11"/>
  <c r="A174" i="11"/>
  <c r="Q173" i="11"/>
  <c r="P173" i="11"/>
  <c r="N173" i="11"/>
  <c r="A173" i="11"/>
  <c r="Q172" i="11"/>
  <c r="P172" i="11"/>
  <c r="N172" i="11"/>
  <c r="A172" i="11"/>
  <c r="Q171" i="11"/>
  <c r="P171" i="11"/>
  <c r="N171" i="11"/>
  <c r="A171" i="11"/>
  <c r="Q170" i="11"/>
  <c r="P170" i="11"/>
  <c r="N170" i="11"/>
  <c r="A170" i="11"/>
  <c r="Q169" i="11"/>
  <c r="P169" i="11"/>
  <c r="N169" i="11"/>
  <c r="N199" i="11" s="1"/>
  <c r="A169" i="11"/>
  <c r="Q168" i="11"/>
  <c r="P168" i="11"/>
  <c r="N168" i="11"/>
  <c r="A168" i="11"/>
  <c r="Q167" i="11"/>
  <c r="P167" i="11"/>
  <c r="N167" i="11"/>
  <c r="A167" i="11"/>
  <c r="Q166" i="11"/>
  <c r="P166" i="11"/>
  <c r="N166" i="11"/>
  <c r="A166" i="11"/>
  <c r="Q165" i="11"/>
  <c r="P165" i="11"/>
  <c r="N165" i="11"/>
  <c r="A165" i="11"/>
  <c r="Q164" i="11"/>
  <c r="P164" i="11"/>
  <c r="N164" i="11"/>
  <c r="A164" i="11"/>
  <c r="Q163" i="11"/>
  <c r="P163" i="11"/>
  <c r="N163" i="11"/>
  <c r="A163" i="11"/>
  <c r="Q162" i="11"/>
  <c r="P162" i="11"/>
  <c r="N162" i="11"/>
  <c r="A162" i="11"/>
  <c r="Q161" i="11"/>
  <c r="P161" i="11"/>
  <c r="N161" i="11"/>
  <c r="A161" i="11"/>
  <c r="Q160" i="11"/>
  <c r="P160" i="11"/>
  <c r="N160" i="11"/>
  <c r="A160" i="11"/>
  <c r="Q159" i="11"/>
  <c r="P159" i="11"/>
  <c r="N159" i="11"/>
  <c r="A159" i="11"/>
  <c r="Q158" i="11"/>
  <c r="P158" i="11"/>
  <c r="N158" i="11"/>
  <c r="A158" i="11"/>
  <c r="Q157" i="11"/>
  <c r="P157" i="11"/>
  <c r="N157" i="11"/>
  <c r="A157" i="11"/>
  <c r="Q156" i="11"/>
  <c r="P156" i="11"/>
  <c r="N156" i="11"/>
  <c r="A156" i="11"/>
  <c r="Q155" i="11"/>
  <c r="P155" i="11"/>
  <c r="N155" i="11"/>
  <c r="A155" i="11"/>
  <c r="Q154" i="11"/>
  <c r="P154" i="11"/>
  <c r="N154" i="11"/>
  <c r="A154" i="11"/>
  <c r="Q153" i="11"/>
  <c r="P153" i="11"/>
  <c r="N153" i="11"/>
  <c r="A153" i="11"/>
  <c r="Q152" i="11"/>
  <c r="P152" i="11"/>
  <c r="N152" i="11"/>
  <c r="A152" i="11"/>
  <c r="Q151" i="11"/>
  <c r="P151" i="11"/>
  <c r="N151" i="11"/>
  <c r="N198" i="11" s="1"/>
  <c r="A151" i="11"/>
  <c r="Q150" i="11"/>
  <c r="P150" i="11"/>
  <c r="N150" i="11"/>
  <c r="A150" i="11"/>
  <c r="Q149" i="11"/>
  <c r="P149" i="11"/>
  <c r="N149" i="11"/>
  <c r="A149" i="11"/>
  <c r="Q148" i="11"/>
  <c r="P148" i="11"/>
  <c r="N148" i="11"/>
  <c r="A148" i="11"/>
  <c r="Q147" i="11"/>
  <c r="P147" i="11"/>
  <c r="N147" i="11"/>
  <c r="A147" i="11"/>
  <c r="Q146" i="11"/>
  <c r="P146" i="11"/>
  <c r="N146" i="11"/>
  <c r="A146" i="11"/>
  <c r="Q145" i="11"/>
  <c r="P145" i="11"/>
  <c r="N145" i="11"/>
  <c r="A145" i="11"/>
  <c r="Q144" i="11"/>
  <c r="P144" i="11"/>
  <c r="N144" i="11"/>
  <c r="A144" i="11"/>
  <c r="Q143" i="11"/>
  <c r="P143" i="11"/>
  <c r="N143" i="11"/>
  <c r="A143" i="11"/>
  <c r="Q142" i="11"/>
  <c r="P142" i="11"/>
  <c r="N142" i="11"/>
  <c r="A142" i="11"/>
  <c r="Q141" i="11"/>
  <c r="P141" i="11"/>
  <c r="N141" i="11"/>
  <c r="A141" i="11"/>
  <c r="Q140" i="11"/>
  <c r="P140" i="11"/>
  <c r="N140" i="11"/>
  <c r="A140" i="11"/>
  <c r="Q139" i="11"/>
  <c r="P139" i="11"/>
  <c r="N139" i="11"/>
  <c r="A139" i="11"/>
  <c r="Q138" i="11"/>
  <c r="P138" i="11"/>
  <c r="N138" i="11"/>
  <c r="A138" i="11"/>
  <c r="Q137" i="11"/>
  <c r="P137" i="11"/>
  <c r="N137" i="11"/>
  <c r="A137" i="11"/>
  <c r="Q136" i="11"/>
  <c r="P136" i="11"/>
  <c r="N136" i="11"/>
  <c r="A136" i="11"/>
  <c r="Q135" i="11"/>
  <c r="P135" i="11"/>
  <c r="N135" i="11"/>
  <c r="A135" i="11"/>
  <c r="Q134" i="11"/>
  <c r="P134" i="11"/>
  <c r="N134" i="11"/>
  <c r="A134" i="11"/>
  <c r="Q133" i="11"/>
  <c r="P133" i="11"/>
  <c r="N133" i="11"/>
  <c r="A133" i="11"/>
  <c r="Q132" i="11"/>
  <c r="P132" i="11"/>
  <c r="N132" i="11"/>
  <c r="A132" i="11"/>
  <c r="Q131" i="11"/>
  <c r="P131" i="11"/>
  <c r="N131" i="11"/>
  <c r="N197" i="11" s="1"/>
  <c r="A131" i="11"/>
  <c r="Q130" i="11"/>
  <c r="P130" i="11"/>
  <c r="N130" i="11"/>
  <c r="A130" i="11"/>
  <c r="Q129" i="11"/>
  <c r="P129" i="11"/>
  <c r="N129" i="11"/>
  <c r="A129" i="11"/>
  <c r="Q128" i="11"/>
  <c r="P128" i="11"/>
  <c r="N128" i="11"/>
  <c r="A128" i="11"/>
  <c r="Q127" i="11"/>
  <c r="P127" i="11"/>
  <c r="N127" i="11"/>
  <c r="A127" i="11"/>
  <c r="Q126" i="11"/>
  <c r="P126" i="11"/>
  <c r="N126" i="11"/>
  <c r="A126" i="11"/>
  <c r="Q125" i="11"/>
  <c r="P125" i="11"/>
  <c r="N125" i="11"/>
  <c r="A125" i="11"/>
  <c r="Q124" i="11"/>
  <c r="P124" i="11"/>
  <c r="N124" i="11"/>
  <c r="A124" i="11"/>
  <c r="Q123" i="11"/>
  <c r="P123" i="11"/>
  <c r="N123" i="11"/>
  <c r="N196" i="11" s="1"/>
  <c r="A123" i="11"/>
  <c r="Q122" i="11"/>
  <c r="P122" i="11"/>
  <c r="N122" i="11"/>
  <c r="A122" i="11"/>
  <c r="Q121" i="11"/>
  <c r="P121" i="11"/>
  <c r="N121" i="11"/>
  <c r="A121" i="11"/>
  <c r="Q120" i="11"/>
  <c r="P120" i="11"/>
  <c r="N120" i="11"/>
  <c r="A120" i="11"/>
  <c r="Q119" i="11"/>
  <c r="P119" i="11"/>
  <c r="N119" i="11"/>
  <c r="A119" i="11"/>
  <c r="Q118" i="11"/>
  <c r="P118" i="11"/>
  <c r="N118" i="11"/>
  <c r="A118" i="11"/>
  <c r="Q117" i="11"/>
  <c r="P117" i="11"/>
  <c r="N117" i="11"/>
  <c r="A117" i="11"/>
  <c r="Q116" i="11"/>
  <c r="P116" i="11"/>
  <c r="N116" i="11"/>
  <c r="A116" i="11"/>
  <c r="Q115" i="11"/>
  <c r="P115" i="11"/>
  <c r="N115" i="11"/>
  <c r="A115" i="11"/>
  <c r="Q114" i="11"/>
  <c r="P114" i="11"/>
  <c r="N114" i="11"/>
  <c r="A114" i="11"/>
  <c r="Q113" i="11"/>
  <c r="P113" i="11"/>
  <c r="N113" i="11"/>
  <c r="A113" i="11"/>
  <c r="Q112" i="11"/>
  <c r="P112" i="11"/>
  <c r="N112" i="11"/>
  <c r="A112" i="11"/>
  <c r="Q111" i="11"/>
  <c r="P111" i="11"/>
  <c r="N111" i="11"/>
  <c r="A111" i="11"/>
  <c r="Q110" i="11"/>
  <c r="P110" i="11"/>
  <c r="N110" i="11"/>
  <c r="N195" i="11" s="1"/>
  <c r="A110" i="11"/>
  <c r="Q109" i="11"/>
  <c r="P109" i="11"/>
  <c r="N109" i="11"/>
  <c r="A109" i="11"/>
  <c r="Q108" i="11"/>
  <c r="P108" i="11"/>
  <c r="N108" i="11"/>
  <c r="A108" i="11"/>
  <c r="Q107" i="11"/>
  <c r="P107" i="11"/>
  <c r="N107" i="11"/>
  <c r="A107" i="11"/>
  <c r="Q106" i="11"/>
  <c r="P106" i="11"/>
  <c r="N106" i="11"/>
  <c r="A106" i="11"/>
  <c r="Q105" i="11"/>
  <c r="P105" i="11"/>
  <c r="N105" i="11"/>
  <c r="A105" i="11"/>
  <c r="Q104" i="11"/>
  <c r="P104" i="11"/>
  <c r="N104" i="11"/>
  <c r="A104" i="11"/>
  <c r="Q103" i="11"/>
  <c r="P103" i="11"/>
  <c r="N103" i="11"/>
  <c r="A103" i="11"/>
  <c r="Q102" i="11"/>
  <c r="P102" i="11"/>
  <c r="N102" i="11"/>
  <c r="A102" i="11"/>
  <c r="Q101" i="11"/>
  <c r="P101" i="11"/>
  <c r="N101" i="11"/>
  <c r="A101" i="11"/>
  <c r="Q100" i="11"/>
  <c r="P100" i="11"/>
  <c r="N100" i="11"/>
  <c r="A100" i="11"/>
  <c r="Q99" i="11"/>
  <c r="P99" i="11"/>
  <c r="N99" i="11"/>
  <c r="A99" i="11"/>
  <c r="Q98" i="11"/>
  <c r="P98" i="11"/>
  <c r="N98" i="11"/>
  <c r="A98" i="11"/>
  <c r="Q97" i="11"/>
  <c r="P97" i="11"/>
  <c r="N97" i="11"/>
  <c r="A97" i="11"/>
  <c r="Q96" i="11"/>
  <c r="P96" i="11"/>
  <c r="N96" i="11"/>
  <c r="A96" i="11"/>
  <c r="Q95" i="11"/>
  <c r="P95" i="11"/>
  <c r="N95" i="11"/>
  <c r="A95" i="11"/>
  <c r="Q94" i="11"/>
  <c r="P94" i="11"/>
  <c r="N94" i="11"/>
  <c r="A94" i="11"/>
  <c r="Q93" i="11"/>
  <c r="P93" i="11"/>
  <c r="N93" i="11"/>
  <c r="A93" i="11"/>
  <c r="Q92" i="11"/>
  <c r="P92" i="11"/>
  <c r="N92" i="11"/>
  <c r="A92" i="11"/>
  <c r="Q91" i="11"/>
  <c r="P91" i="11"/>
  <c r="N91" i="11"/>
  <c r="A91" i="11"/>
  <c r="Q90" i="11"/>
  <c r="P90" i="11"/>
  <c r="N90" i="11"/>
  <c r="N194" i="11" s="1"/>
  <c r="A90" i="11"/>
  <c r="Q89" i="11"/>
  <c r="P89" i="11"/>
  <c r="N89" i="11"/>
  <c r="A89" i="11"/>
  <c r="Q88" i="11"/>
  <c r="P88" i="11"/>
  <c r="N88" i="11"/>
  <c r="A88" i="11"/>
  <c r="Q87" i="11"/>
  <c r="P87" i="11"/>
  <c r="N87" i="11"/>
  <c r="A87" i="11"/>
  <c r="Q86" i="11"/>
  <c r="P86" i="11"/>
  <c r="N86" i="11"/>
  <c r="A86" i="11"/>
  <c r="Q85" i="11"/>
  <c r="P85" i="11"/>
  <c r="N85" i="11"/>
  <c r="A85" i="11"/>
  <c r="Q84" i="11"/>
  <c r="P84" i="11"/>
  <c r="N84" i="11"/>
  <c r="A84" i="11"/>
  <c r="Q83" i="11"/>
  <c r="P83" i="11"/>
  <c r="N83" i="11"/>
  <c r="A83" i="11"/>
  <c r="Q82" i="11"/>
  <c r="P82" i="11"/>
  <c r="N82" i="11"/>
  <c r="A82" i="11"/>
  <c r="Q81" i="11"/>
  <c r="P81" i="11"/>
  <c r="N81" i="11"/>
  <c r="A81" i="11"/>
  <c r="Q80" i="11"/>
  <c r="P80" i="11"/>
  <c r="N80" i="11"/>
  <c r="A80" i="11"/>
  <c r="Q79" i="11"/>
  <c r="P79" i="11"/>
  <c r="N79" i="11"/>
  <c r="A79" i="11"/>
  <c r="Q78" i="11"/>
  <c r="P78" i="11"/>
  <c r="N78" i="11"/>
  <c r="A78" i="11"/>
  <c r="Q77" i="11"/>
  <c r="P77" i="11"/>
  <c r="N77" i="11"/>
  <c r="A77" i="11"/>
  <c r="Q76" i="11"/>
  <c r="P76" i="11"/>
  <c r="N76" i="11"/>
  <c r="A76" i="11"/>
  <c r="Q75" i="11"/>
  <c r="P75" i="11"/>
  <c r="N75" i="11"/>
  <c r="A75" i="11"/>
  <c r="Q74" i="11"/>
  <c r="P74" i="11"/>
  <c r="N74" i="11"/>
  <c r="A74" i="11"/>
  <c r="Q73" i="11"/>
  <c r="P73" i="11"/>
  <c r="N73" i="11"/>
  <c r="A73" i="11"/>
  <c r="Q72" i="11"/>
  <c r="P72" i="11"/>
  <c r="N72" i="11"/>
  <c r="A72" i="11"/>
  <c r="Q71" i="11"/>
  <c r="P71" i="11"/>
  <c r="N71" i="11"/>
  <c r="A71" i="11"/>
  <c r="Q70" i="11"/>
  <c r="P70" i="11"/>
  <c r="N70" i="11"/>
  <c r="A70" i="11"/>
  <c r="Q69" i="11"/>
  <c r="P69" i="11"/>
  <c r="N69" i="11"/>
  <c r="A69" i="11"/>
  <c r="Q68" i="11"/>
  <c r="P68" i="11"/>
  <c r="N68" i="11"/>
  <c r="A68" i="11"/>
  <c r="Q67" i="11"/>
  <c r="P67" i="11"/>
  <c r="N67" i="11"/>
  <c r="A67" i="11"/>
  <c r="Q66" i="11"/>
  <c r="P66" i="11"/>
  <c r="N66" i="11"/>
  <c r="A66" i="11"/>
  <c r="Q65" i="11"/>
  <c r="P65" i="11"/>
  <c r="N65" i="11"/>
  <c r="A65" i="11"/>
  <c r="Q64" i="11"/>
  <c r="P64" i="11"/>
  <c r="N64" i="11"/>
  <c r="A64" i="11"/>
  <c r="Q63" i="11"/>
  <c r="P63" i="11"/>
  <c r="N63" i="11"/>
  <c r="A63" i="11"/>
  <c r="Q62" i="11"/>
  <c r="P62" i="11"/>
  <c r="N62" i="11"/>
  <c r="A62" i="11"/>
  <c r="Q61" i="11"/>
  <c r="P61" i="11"/>
  <c r="N61" i="11"/>
  <c r="A61" i="11"/>
  <c r="Q60" i="11"/>
  <c r="P60" i="11"/>
  <c r="N60" i="11"/>
  <c r="A60" i="11"/>
  <c r="Q59" i="11"/>
  <c r="P59" i="11"/>
  <c r="N59" i="11"/>
  <c r="A59" i="11"/>
  <c r="Q58" i="11"/>
  <c r="P58" i="11"/>
  <c r="N58" i="11"/>
  <c r="A58" i="11"/>
  <c r="Q57" i="11"/>
  <c r="P57" i="11"/>
  <c r="N57" i="11"/>
  <c r="A57" i="11"/>
  <c r="Q56" i="11"/>
  <c r="P56" i="11"/>
  <c r="N56" i="11"/>
  <c r="A56" i="11"/>
  <c r="Q55" i="11"/>
  <c r="P55" i="11"/>
  <c r="N55" i="11"/>
  <c r="A55" i="11"/>
  <c r="Q54" i="11"/>
  <c r="P54" i="11"/>
  <c r="N54" i="11"/>
  <c r="A54" i="11"/>
  <c r="Q53" i="11"/>
  <c r="P53" i="11"/>
  <c r="N53" i="11"/>
  <c r="A53" i="11"/>
  <c r="Q52" i="11"/>
  <c r="P52" i="11"/>
  <c r="N52" i="11"/>
  <c r="A52" i="11"/>
  <c r="Q51" i="11"/>
  <c r="P51" i="11"/>
  <c r="N51" i="11"/>
  <c r="A51" i="11"/>
  <c r="Q50" i="11"/>
  <c r="P50" i="11"/>
  <c r="N50" i="11"/>
  <c r="A50" i="11"/>
  <c r="Q49" i="11"/>
  <c r="P49" i="11"/>
  <c r="N49" i="11"/>
  <c r="A49" i="11"/>
  <c r="Q48" i="11"/>
  <c r="P48" i="11"/>
  <c r="N48" i="11"/>
  <c r="A48" i="11"/>
  <c r="Q47" i="11"/>
  <c r="P47" i="11"/>
  <c r="N47" i="11"/>
  <c r="A47" i="11"/>
  <c r="Q46" i="11"/>
  <c r="P46" i="11"/>
  <c r="N46" i="11"/>
  <c r="A46" i="11"/>
  <c r="Q45" i="11"/>
  <c r="P45" i="11"/>
  <c r="N45" i="11"/>
  <c r="A45" i="11"/>
  <c r="Q44" i="11"/>
  <c r="P44" i="11"/>
  <c r="N44" i="11"/>
  <c r="A44" i="11"/>
  <c r="Q43" i="11"/>
  <c r="P43" i="11"/>
  <c r="N43" i="11"/>
  <c r="A43" i="11"/>
  <c r="Q42" i="11"/>
  <c r="P42" i="11"/>
  <c r="N42" i="11"/>
  <c r="A42" i="11"/>
  <c r="Q41" i="11"/>
  <c r="P41" i="11"/>
  <c r="N41" i="11"/>
  <c r="A41" i="11"/>
  <c r="Q40" i="11"/>
  <c r="P40" i="11"/>
  <c r="N40" i="11"/>
  <c r="A40" i="11"/>
  <c r="Q39" i="11"/>
  <c r="P39" i="11"/>
  <c r="N39" i="11"/>
  <c r="A39" i="11"/>
  <c r="Q38" i="11"/>
  <c r="P38" i="11"/>
  <c r="N38" i="11"/>
  <c r="A38" i="11"/>
  <c r="Q37" i="11"/>
  <c r="P37" i="11"/>
  <c r="N37" i="11"/>
  <c r="A37" i="11"/>
  <c r="Q36" i="11"/>
  <c r="P36" i="11"/>
  <c r="N36" i="11"/>
  <c r="N191" i="11" s="1"/>
  <c r="A36" i="11"/>
  <c r="Q35" i="11"/>
  <c r="P35" i="11"/>
  <c r="N35" i="11"/>
  <c r="A35" i="11"/>
  <c r="Q34" i="11"/>
  <c r="P34" i="11"/>
  <c r="N34" i="11"/>
  <c r="A34" i="11"/>
  <c r="Q33" i="11"/>
  <c r="P33" i="11"/>
  <c r="N33" i="11"/>
  <c r="A33" i="11"/>
  <c r="Q32" i="11"/>
  <c r="P32" i="11"/>
  <c r="N32" i="11"/>
  <c r="A32" i="11"/>
  <c r="Q31" i="11"/>
  <c r="P31" i="11"/>
  <c r="N31" i="11"/>
  <c r="A31" i="11"/>
  <c r="Q30" i="11"/>
  <c r="P30" i="11"/>
  <c r="N30" i="11"/>
  <c r="A30" i="11"/>
  <c r="Q29" i="11"/>
  <c r="P29" i="11"/>
  <c r="N29" i="11"/>
  <c r="A29" i="11"/>
  <c r="Q28" i="11"/>
  <c r="P28" i="11"/>
  <c r="N28" i="11"/>
  <c r="A28" i="11"/>
  <c r="Q27" i="11"/>
  <c r="P27" i="11"/>
  <c r="N27" i="11"/>
  <c r="N188" i="11" s="1"/>
  <c r="A27" i="11"/>
  <c r="Q26" i="11"/>
  <c r="P26" i="11"/>
  <c r="N26" i="11"/>
  <c r="A26" i="11"/>
  <c r="Q25" i="11"/>
  <c r="P25" i="11"/>
  <c r="N25" i="11"/>
  <c r="A25" i="11"/>
  <c r="Q24" i="11"/>
  <c r="P24" i="11"/>
  <c r="N24" i="11"/>
  <c r="A24" i="11"/>
  <c r="Q23" i="11"/>
  <c r="P23" i="11"/>
  <c r="N23" i="11"/>
  <c r="A23" i="11"/>
  <c r="Q22" i="11"/>
  <c r="P22" i="11"/>
  <c r="N22" i="11"/>
  <c r="A22" i="11"/>
  <c r="Q21" i="11"/>
  <c r="P21" i="11"/>
  <c r="N21" i="11"/>
  <c r="A21" i="11"/>
  <c r="Q20" i="11"/>
  <c r="P20" i="11"/>
  <c r="N20" i="11"/>
  <c r="A20" i="11"/>
  <c r="Q19" i="11"/>
  <c r="P19" i="11"/>
  <c r="N19" i="11"/>
  <c r="A19" i="11"/>
  <c r="Q18" i="11"/>
  <c r="P18" i="11"/>
  <c r="N18" i="11"/>
  <c r="A18" i="11"/>
  <c r="Q17" i="11"/>
  <c r="P17" i="11"/>
  <c r="N17" i="11"/>
  <c r="A17" i="11"/>
  <c r="Q16" i="11"/>
  <c r="P16" i="11"/>
  <c r="N16" i="11"/>
  <c r="A16" i="11"/>
  <c r="Q15" i="11"/>
  <c r="P15" i="11"/>
  <c r="N15" i="11"/>
  <c r="N190" i="11" s="1"/>
  <c r="A15" i="11"/>
  <c r="Q14" i="11"/>
  <c r="P14" i="11"/>
  <c r="N14" i="11"/>
  <c r="A14" i="11"/>
  <c r="Q13" i="11"/>
  <c r="P13" i="11"/>
  <c r="N13" i="11"/>
  <c r="A13" i="11"/>
  <c r="Q12" i="11"/>
  <c r="P12" i="11"/>
  <c r="N12" i="11"/>
  <c r="A12" i="11"/>
  <c r="Q11" i="11"/>
  <c r="P11" i="11"/>
  <c r="N11" i="11"/>
  <c r="A11" i="11"/>
  <c r="Q10" i="11"/>
  <c r="P10" i="11"/>
  <c r="N10" i="11"/>
  <c r="A10" i="11"/>
  <c r="Q9" i="11"/>
  <c r="P9" i="11"/>
  <c r="N9" i="11"/>
  <c r="A9" i="11"/>
  <c r="Q8" i="11"/>
  <c r="P8" i="11"/>
  <c r="N8" i="11"/>
  <c r="A8" i="11"/>
  <c r="Q7" i="11"/>
  <c r="P7" i="11"/>
  <c r="N7" i="11"/>
  <c r="A7" i="11"/>
  <c r="Q6" i="11"/>
  <c r="P6" i="11"/>
  <c r="N6" i="11"/>
  <c r="A6" i="11"/>
  <c r="Q5" i="11"/>
  <c r="P5" i="11"/>
  <c r="N5" i="11"/>
  <c r="A5" i="11"/>
  <c r="Q4" i="11"/>
  <c r="P4" i="11"/>
  <c r="N4" i="11"/>
  <c r="A4" i="11"/>
  <c r="Q3" i="11"/>
  <c r="Q185" i="11" s="1"/>
  <c r="P3" i="11"/>
  <c r="P185" i="11" s="1"/>
  <c r="N3" i="11"/>
  <c r="A3" i="11"/>
  <c r="O211" i="10"/>
  <c r="K211" i="10"/>
  <c r="R210" i="10"/>
  <c r="P210" i="10"/>
  <c r="N210" i="10"/>
  <c r="A210" i="10"/>
  <c r="R209" i="10"/>
  <c r="P209" i="10"/>
  <c r="N209" i="10"/>
  <c r="A209" i="10"/>
  <c r="R208" i="10"/>
  <c r="P208" i="10"/>
  <c r="N208" i="10"/>
  <c r="A208" i="10"/>
  <c r="R207" i="10"/>
  <c r="P207" i="10"/>
  <c r="N207" i="10"/>
  <c r="A207" i="10"/>
  <c r="R206" i="10"/>
  <c r="P206" i="10"/>
  <c r="N206" i="10"/>
  <c r="A206" i="10"/>
  <c r="R205" i="10"/>
  <c r="P205" i="10"/>
  <c r="N205" i="10"/>
  <c r="A205" i="10"/>
  <c r="R204" i="10"/>
  <c r="P204" i="10"/>
  <c r="N204" i="10"/>
  <c r="A204" i="10"/>
  <c r="R203" i="10"/>
  <c r="P203" i="10"/>
  <c r="N203" i="10"/>
  <c r="A203" i="10"/>
  <c r="R202" i="10"/>
  <c r="P202" i="10"/>
  <c r="N202" i="10"/>
  <c r="A202" i="10"/>
  <c r="R201" i="10"/>
  <c r="P201" i="10"/>
  <c r="N201" i="10"/>
  <c r="A201" i="10"/>
  <c r="R200" i="10"/>
  <c r="P200" i="10"/>
  <c r="N200" i="10"/>
  <c r="A200" i="10"/>
  <c r="R199" i="10"/>
  <c r="P199" i="10"/>
  <c r="N199" i="10"/>
  <c r="A199" i="10"/>
  <c r="R198" i="10"/>
  <c r="P198" i="10"/>
  <c r="N198" i="10"/>
  <c r="A198" i="10"/>
  <c r="R197" i="10"/>
  <c r="P197" i="10"/>
  <c r="N197" i="10"/>
  <c r="A197" i="10"/>
  <c r="R196" i="10"/>
  <c r="P196" i="10"/>
  <c r="N196" i="10"/>
  <c r="A196" i="10"/>
  <c r="R195" i="10"/>
  <c r="P195" i="10"/>
  <c r="N195" i="10"/>
  <c r="A195" i="10"/>
  <c r="R194" i="10"/>
  <c r="P194" i="10"/>
  <c r="N194" i="10"/>
  <c r="A194" i="10"/>
  <c r="R193" i="10"/>
  <c r="P193" i="10"/>
  <c r="N193" i="10"/>
  <c r="A193" i="10"/>
  <c r="R192" i="10"/>
  <c r="P192" i="10"/>
  <c r="N192" i="10"/>
  <c r="A192" i="10"/>
  <c r="R191" i="10"/>
  <c r="P191" i="10"/>
  <c r="N191" i="10"/>
  <c r="A191" i="10"/>
  <c r="R190" i="10"/>
  <c r="P190" i="10"/>
  <c r="N190" i="10"/>
  <c r="A190" i="10"/>
  <c r="R189" i="10"/>
  <c r="P189" i="10"/>
  <c r="N189" i="10"/>
  <c r="A189" i="10"/>
  <c r="R188" i="10"/>
  <c r="P188" i="10"/>
  <c r="N188" i="10"/>
  <c r="A188" i="10"/>
  <c r="M187" i="10"/>
  <c r="M211" i="10" s="1"/>
  <c r="L187" i="10"/>
  <c r="A187" i="10"/>
  <c r="R186" i="10"/>
  <c r="P186" i="10"/>
  <c r="N186" i="10"/>
  <c r="A186" i="10"/>
  <c r="R185" i="10"/>
  <c r="P185" i="10"/>
  <c r="N185" i="10"/>
  <c r="A185" i="10"/>
  <c r="R184" i="10"/>
  <c r="P184" i="10"/>
  <c r="N184" i="10"/>
  <c r="A184" i="10"/>
  <c r="R183" i="10"/>
  <c r="P183" i="10"/>
  <c r="N183" i="10"/>
  <c r="A183" i="10"/>
  <c r="R182" i="10"/>
  <c r="P182" i="10"/>
  <c r="N182" i="10"/>
  <c r="A182" i="10"/>
  <c r="R181" i="10"/>
  <c r="P181" i="10"/>
  <c r="N181" i="10"/>
  <c r="A181" i="10"/>
  <c r="R180" i="10"/>
  <c r="P180" i="10"/>
  <c r="N180" i="10"/>
  <c r="A180" i="10"/>
  <c r="R179" i="10"/>
  <c r="P179" i="10"/>
  <c r="N179" i="10"/>
  <c r="A179" i="10"/>
  <c r="R178" i="10"/>
  <c r="P178" i="10"/>
  <c r="N178" i="10"/>
  <c r="A178" i="10"/>
  <c r="R177" i="10"/>
  <c r="P177" i="10"/>
  <c r="N177" i="10"/>
  <c r="A177" i="10"/>
  <c r="R176" i="10"/>
  <c r="P176" i="10"/>
  <c r="N176" i="10"/>
  <c r="A176" i="10"/>
  <c r="R175" i="10"/>
  <c r="P175" i="10"/>
  <c r="N175" i="10"/>
  <c r="A175" i="10"/>
  <c r="R174" i="10"/>
  <c r="P174" i="10"/>
  <c r="N174" i="10"/>
  <c r="A174" i="10"/>
  <c r="R173" i="10"/>
  <c r="P173" i="10"/>
  <c r="N173" i="10"/>
  <c r="A173" i="10"/>
  <c r="R172" i="10"/>
  <c r="P172" i="10"/>
  <c r="N172" i="10"/>
  <c r="A172" i="10"/>
  <c r="R171" i="10"/>
  <c r="P171" i="10"/>
  <c r="N171" i="10"/>
  <c r="A171" i="10"/>
  <c r="R170" i="10"/>
  <c r="P170" i="10"/>
  <c r="N170" i="10"/>
  <c r="A170" i="10"/>
  <c r="R169" i="10"/>
  <c r="P169" i="10"/>
  <c r="N169" i="10"/>
  <c r="A169" i="10"/>
  <c r="R168" i="10"/>
  <c r="P168" i="10"/>
  <c r="N168" i="10"/>
  <c r="A168" i="10"/>
  <c r="R167" i="10"/>
  <c r="P167" i="10"/>
  <c r="N167" i="10"/>
  <c r="A167" i="10"/>
  <c r="R166" i="10"/>
  <c r="P166" i="10"/>
  <c r="N166" i="10"/>
  <c r="A166" i="10"/>
  <c r="R165" i="10"/>
  <c r="P165" i="10"/>
  <c r="N165" i="10"/>
  <c r="A165" i="10"/>
  <c r="R164" i="10"/>
  <c r="P164" i="10"/>
  <c r="N164" i="10"/>
  <c r="A164" i="10"/>
  <c r="R163" i="10"/>
  <c r="P163" i="10"/>
  <c r="N163" i="10"/>
  <c r="A163" i="10"/>
  <c r="R162" i="10"/>
  <c r="P162" i="10"/>
  <c r="N162" i="10"/>
  <c r="A162" i="10"/>
  <c r="R161" i="10"/>
  <c r="P161" i="10"/>
  <c r="N161" i="10"/>
  <c r="A161" i="10"/>
  <c r="R160" i="10"/>
  <c r="P160" i="10"/>
  <c r="N160" i="10"/>
  <c r="A160" i="10"/>
  <c r="R159" i="10"/>
  <c r="P159" i="10"/>
  <c r="N159" i="10"/>
  <c r="A159" i="10"/>
  <c r="R158" i="10"/>
  <c r="P158" i="10"/>
  <c r="N158" i="10"/>
  <c r="A158" i="10"/>
  <c r="R157" i="10"/>
  <c r="P157" i="10"/>
  <c r="N157" i="10"/>
  <c r="A157" i="10"/>
  <c r="R156" i="10"/>
  <c r="P156" i="10"/>
  <c r="N156" i="10"/>
  <c r="A156" i="10"/>
  <c r="R155" i="10"/>
  <c r="P155" i="10"/>
  <c r="N155" i="10"/>
  <c r="A155" i="10"/>
  <c r="R154" i="10"/>
  <c r="P154" i="10"/>
  <c r="N154" i="10"/>
  <c r="A154" i="10"/>
  <c r="R153" i="10"/>
  <c r="P153" i="10"/>
  <c r="N153" i="10"/>
  <c r="A153" i="10"/>
  <c r="R152" i="10"/>
  <c r="P152" i="10"/>
  <c r="N152" i="10"/>
  <c r="A152" i="10"/>
  <c r="R151" i="10"/>
  <c r="P151" i="10"/>
  <c r="N151" i="10"/>
  <c r="A151" i="10"/>
  <c r="R150" i="10"/>
  <c r="P150" i="10"/>
  <c r="N150" i="10"/>
  <c r="A150" i="10"/>
  <c r="R149" i="10"/>
  <c r="P149" i="10"/>
  <c r="N149" i="10"/>
  <c r="A149" i="10"/>
  <c r="R148" i="10"/>
  <c r="P148" i="10"/>
  <c r="N148" i="10"/>
  <c r="A148" i="10"/>
  <c r="R147" i="10"/>
  <c r="P147" i="10"/>
  <c r="N147" i="10"/>
  <c r="A147" i="10"/>
  <c r="R146" i="10"/>
  <c r="P146" i="10"/>
  <c r="N146" i="10"/>
  <c r="A146" i="10"/>
  <c r="R145" i="10"/>
  <c r="P145" i="10"/>
  <c r="N145" i="10"/>
  <c r="A145" i="10"/>
  <c r="R144" i="10"/>
  <c r="P144" i="10"/>
  <c r="N144" i="10"/>
  <c r="A144" i="10"/>
  <c r="R143" i="10"/>
  <c r="P143" i="10"/>
  <c r="N143" i="10"/>
  <c r="A143" i="10"/>
  <c r="R142" i="10"/>
  <c r="P142" i="10"/>
  <c r="N142" i="10"/>
  <c r="A142" i="10"/>
  <c r="R141" i="10"/>
  <c r="P141" i="10"/>
  <c r="N141" i="10"/>
  <c r="A141" i="10"/>
  <c r="R140" i="10"/>
  <c r="P140" i="10"/>
  <c r="N140" i="10"/>
  <c r="A140" i="10"/>
  <c r="R139" i="10"/>
  <c r="P139" i="10"/>
  <c r="N139" i="10"/>
  <c r="A139" i="10"/>
  <c r="R138" i="10"/>
  <c r="P138" i="10"/>
  <c r="N138" i="10"/>
  <c r="A138" i="10"/>
  <c r="R137" i="10"/>
  <c r="P137" i="10"/>
  <c r="N137" i="10"/>
  <c r="A137" i="10"/>
  <c r="R136" i="10"/>
  <c r="P136" i="10"/>
  <c r="N136" i="10"/>
  <c r="A136" i="10"/>
  <c r="R135" i="10"/>
  <c r="P135" i="10"/>
  <c r="N135" i="10"/>
  <c r="A135" i="10"/>
  <c r="R134" i="10"/>
  <c r="P134" i="10"/>
  <c r="N134" i="10"/>
  <c r="A134" i="10"/>
  <c r="R133" i="10"/>
  <c r="P133" i="10"/>
  <c r="N133" i="10"/>
  <c r="A133" i="10"/>
  <c r="R132" i="10"/>
  <c r="P132" i="10"/>
  <c r="N132" i="10"/>
  <c r="A132" i="10"/>
  <c r="R131" i="10"/>
  <c r="P131" i="10"/>
  <c r="N131" i="10"/>
  <c r="A131" i="10"/>
  <c r="R130" i="10"/>
  <c r="P130" i="10"/>
  <c r="N130" i="10"/>
  <c r="A130" i="10"/>
  <c r="R129" i="10"/>
  <c r="P129" i="10"/>
  <c r="N129" i="10"/>
  <c r="A129" i="10"/>
  <c r="R128" i="10"/>
  <c r="P128" i="10"/>
  <c r="N128" i="10"/>
  <c r="A128" i="10"/>
  <c r="R127" i="10"/>
  <c r="P127" i="10"/>
  <c r="N127" i="10"/>
  <c r="A127" i="10"/>
  <c r="R126" i="10"/>
  <c r="P126" i="10"/>
  <c r="N126" i="10"/>
  <c r="A126" i="10"/>
  <c r="R125" i="10"/>
  <c r="P125" i="10"/>
  <c r="N125" i="10"/>
  <c r="A125" i="10"/>
  <c r="R124" i="10"/>
  <c r="P124" i="10"/>
  <c r="N124" i="10"/>
  <c r="A124" i="10"/>
  <c r="R123" i="10"/>
  <c r="P123" i="10"/>
  <c r="N123" i="10"/>
  <c r="A123" i="10"/>
  <c r="R122" i="10"/>
  <c r="P122" i="10"/>
  <c r="N122" i="10"/>
  <c r="A122" i="10"/>
  <c r="R121" i="10"/>
  <c r="P121" i="10"/>
  <c r="N121" i="10"/>
  <c r="A121" i="10"/>
  <c r="R120" i="10"/>
  <c r="P120" i="10"/>
  <c r="N120" i="10"/>
  <c r="A120" i="10"/>
  <c r="R119" i="10"/>
  <c r="P119" i="10"/>
  <c r="N119" i="10"/>
  <c r="A119" i="10"/>
  <c r="R118" i="10"/>
  <c r="P118" i="10"/>
  <c r="N118" i="10"/>
  <c r="A118" i="10"/>
  <c r="R117" i="10"/>
  <c r="P117" i="10"/>
  <c r="N117" i="10"/>
  <c r="A117" i="10"/>
  <c r="R116" i="10"/>
  <c r="P116" i="10"/>
  <c r="N116" i="10"/>
  <c r="A116" i="10"/>
  <c r="R115" i="10"/>
  <c r="P115" i="10"/>
  <c r="N115" i="10"/>
  <c r="A115" i="10"/>
  <c r="R114" i="10"/>
  <c r="P114" i="10"/>
  <c r="N114" i="10"/>
  <c r="A114" i="10"/>
  <c r="R113" i="10"/>
  <c r="P113" i="10"/>
  <c r="N113" i="10"/>
  <c r="A113" i="10"/>
  <c r="R112" i="10"/>
  <c r="P112" i="10"/>
  <c r="N112" i="10"/>
  <c r="A112" i="10"/>
  <c r="R111" i="10"/>
  <c r="P111" i="10"/>
  <c r="N111" i="10"/>
  <c r="A111" i="10"/>
  <c r="R110" i="10"/>
  <c r="P110" i="10"/>
  <c r="N110" i="10"/>
  <c r="A110" i="10"/>
  <c r="R109" i="10"/>
  <c r="P109" i="10"/>
  <c r="N109" i="10"/>
  <c r="A109" i="10"/>
  <c r="R108" i="10"/>
  <c r="P108" i="10"/>
  <c r="N108" i="10"/>
  <c r="A108" i="10"/>
  <c r="R107" i="10"/>
  <c r="P107" i="10"/>
  <c r="N107" i="10"/>
  <c r="A107" i="10"/>
  <c r="R106" i="10"/>
  <c r="P106" i="10"/>
  <c r="N106" i="10"/>
  <c r="A106" i="10"/>
  <c r="R105" i="10"/>
  <c r="P105" i="10"/>
  <c r="N105" i="10"/>
  <c r="A105" i="10"/>
  <c r="R104" i="10"/>
  <c r="P104" i="10"/>
  <c r="N104" i="10"/>
  <c r="A104" i="10"/>
  <c r="R103" i="10"/>
  <c r="P103" i="10"/>
  <c r="N103" i="10"/>
  <c r="A103" i="10"/>
  <c r="R102" i="10"/>
  <c r="P102" i="10"/>
  <c r="N102" i="10"/>
  <c r="A102" i="10"/>
  <c r="R101" i="10"/>
  <c r="P101" i="10"/>
  <c r="N101" i="10"/>
  <c r="A101" i="10"/>
  <c r="R100" i="10"/>
  <c r="P100" i="10"/>
  <c r="N100" i="10"/>
  <c r="A100" i="10"/>
  <c r="R99" i="10"/>
  <c r="P99" i="10"/>
  <c r="N99" i="10"/>
  <c r="A99" i="10"/>
  <c r="R98" i="10"/>
  <c r="P98" i="10"/>
  <c r="N98" i="10"/>
  <c r="A98" i="10"/>
  <c r="R97" i="10"/>
  <c r="P97" i="10"/>
  <c r="N97" i="10"/>
  <c r="A97" i="10"/>
  <c r="R96" i="10"/>
  <c r="P96" i="10"/>
  <c r="N96" i="10"/>
  <c r="A96" i="10"/>
  <c r="R95" i="10"/>
  <c r="P95" i="10"/>
  <c r="N95" i="10"/>
  <c r="A95" i="10"/>
  <c r="R94" i="10"/>
  <c r="P94" i="10"/>
  <c r="N94" i="10"/>
  <c r="A94" i="10"/>
  <c r="R93" i="10"/>
  <c r="P93" i="10"/>
  <c r="N93" i="10"/>
  <c r="A93" i="10"/>
  <c r="R92" i="10"/>
  <c r="P92" i="10"/>
  <c r="N92" i="10"/>
  <c r="A92" i="10"/>
  <c r="R91" i="10"/>
  <c r="P91" i="10"/>
  <c r="N91" i="10"/>
  <c r="A91" i="10"/>
  <c r="R90" i="10"/>
  <c r="P90" i="10"/>
  <c r="N90" i="10"/>
  <c r="A90" i="10"/>
  <c r="R89" i="10"/>
  <c r="P89" i="10"/>
  <c r="N89" i="10"/>
  <c r="A89" i="10"/>
  <c r="R88" i="10"/>
  <c r="P88" i="10"/>
  <c r="N88" i="10"/>
  <c r="A88" i="10"/>
  <c r="R87" i="10"/>
  <c r="P87" i="10"/>
  <c r="N87" i="10"/>
  <c r="A87" i="10"/>
  <c r="R86" i="10"/>
  <c r="P86" i="10"/>
  <c r="N86" i="10"/>
  <c r="A86" i="10"/>
  <c r="R85" i="10"/>
  <c r="P85" i="10"/>
  <c r="N85" i="10"/>
  <c r="A85" i="10"/>
  <c r="R84" i="10"/>
  <c r="P84" i="10"/>
  <c r="N84" i="10"/>
  <c r="A84" i="10"/>
  <c r="R83" i="10"/>
  <c r="P83" i="10"/>
  <c r="N83" i="10"/>
  <c r="A83" i="10"/>
  <c r="R82" i="10"/>
  <c r="P82" i="10"/>
  <c r="N82" i="10"/>
  <c r="A82" i="10"/>
  <c r="R81" i="10"/>
  <c r="P81" i="10"/>
  <c r="N81" i="10"/>
  <c r="A81" i="10"/>
  <c r="R80" i="10"/>
  <c r="P80" i="10"/>
  <c r="N80" i="10"/>
  <c r="A80" i="10"/>
  <c r="R79" i="10"/>
  <c r="P79" i="10"/>
  <c r="N79" i="10"/>
  <c r="A79" i="10"/>
  <c r="R78" i="10"/>
  <c r="P78" i="10"/>
  <c r="N78" i="10"/>
  <c r="A78" i="10"/>
  <c r="R77" i="10"/>
  <c r="P77" i="10"/>
  <c r="N77" i="10"/>
  <c r="A77" i="10"/>
  <c r="R76" i="10"/>
  <c r="P76" i="10"/>
  <c r="N76" i="10"/>
  <c r="A76" i="10"/>
  <c r="R75" i="10"/>
  <c r="P75" i="10"/>
  <c r="N75" i="10"/>
  <c r="A75" i="10"/>
  <c r="R74" i="10"/>
  <c r="P74" i="10"/>
  <c r="N74" i="10"/>
  <c r="A74" i="10"/>
  <c r="R73" i="10"/>
  <c r="P73" i="10"/>
  <c r="N73" i="10"/>
  <c r="A73" i="10"/>
  <c r="R72" i="10"/>
  <c r="P72" i="10"/>
  <c r="N72" i="10"/>
  <c r="A72" i="10"/>
  <c r="R71" i="10"/>
  <c r="P71" i="10"/>
  <c r="N71" i="10"/>
  <c r="A71" i="10"/>
  <c r="R70" i="10"/>
  <c r="P70" i="10"/>
  <c r="N70" i="10"/>
  <c r="A70" i="10"/>
  <c r="R69" i="10"/>
  <c r="P69" i="10"/>
  <c r="N69" i="10"/>
  <c r="A69" i="10"/>
  <c r="R68" i="10"/>
  <c r="P68" i="10"/>
  <c r="N68" i="10"/>
  <c r="A68" i="10"/>
  <c r="R67" i="10"/>
  <c r="P67" i="10"/>
  <c r="N67" i="10"/>
  <c r="A67" i="10"/>
  <c r="R66" i="10"/>
  <c r="P66" i="10"/>
  <c r="N66" i="10"/>
  <c r="A66" i="10"/>
  <c r="R65" i="10"/>
  <c r="P65" i="10"/>
  <c r="N65" i="10"/>
  <c r="A65" i="10"/>
  <c r="R64" i="10"/>
  <c r="P64" i="10"/>
  <c r="N64" i="10"/>
  <c r="A64" i="10"/>
  <c r="R63" i="10"/>
  <c r="P63" i="10"/>
  <c r="N63" i="10"/>
  <c r="A63" i="10"/>
  <c r="R62" i="10"/>
  <c r="P62" i="10"/>
  <c r="N62" i="10"/>
  <c r="A62" i="10"/>
  <c r="R61" i="10"/>
  <c r="P61" i="10"/>
  <c r="N61" i="10"/>
  <c r="A61" i="10"/>
  <c r="R60" i="10"/>
  <c r="P60" i="10"/>
  <c r="N60" i="10"/>
  <c r="A60" i="10"/>
  <c r="R59" i="10"/>
  <c r="P59" i="10"/>
  <c r="N59" i="10"/>
  <c r="A59" i="10"/>
  <c r="R58" i="10"/>
  <c r="P58" i="10"/>
  <c r="N58" i="10"/>
  <c r="A58" i="10"/>
  <c r="R57" i="10"/>
  <c r="P57" i="10"/>
  <c r="N57" i="10"/>
  <c r="A57" i="10"/>
  <c r="R56" i="10"/>
  <c r="P56" i="10"/>
  <c r="N56" i="10"/>
  <c r="A56" i="10"/>
  <c r="R55" i="10"/>
  <c r="P55" i="10"/>
  <c r="N55" i="10"/>
  <c r="A55" i="10"/>
  <c r="R54" i="10"/>
  <c r="P54" i="10"/>
  <c r="N54" i="10"/>
  <c r="A54" i="10"/>
  <c r="R53" i="10"/>
  <c r="P53" i="10"/>
  <c r="N53" i="10"/>
  <c r="A53" i="10"/>
  <c r="R52" i="10"/>
  <c r="P52" i="10"/>
  <c r="N52" i="10"/>
  <c r="A52" i="10"/>
  <c r="R51" i="10"/>
  <c r="P51" i="10"/>
  <c r="N51" i="10"/>
  <c r="A51" i="10"/>
  <c r="R50" i="10"/>
  <c r="P50" i="10"/>
  <c r="N50" i="10"/>
  <c r="A50" i="10"/>
  <c r="R49" i="10"/>
  <c r="P49" i="10"/>
  <c r="N49" i="10"/>
  <c r="A49" i="10"/>
  <c r="R48" i="10"/>
  <c r="P48" i="10"/>
  <c r="N48" i="10"/>
  <c r="A48" i="10"/>
  <c r="R47" i="10"/>
  <c r="P47" i="10"/>
  <c r="N47" i="10"/>
  <c r="A47" i="10"/>
  <c r="R46" i="10"/>
  <c r="P46" i="10"/>
  <c r="N46" i="10"/>
  <c r="A46" i="10"/>
  <c r="R45" i="10"/>
  <c r="P45" i="10"/>
  <c r="N45" i="10"/>
  <c r="A45" i="10"/>
  <c r="R44" i="10"/>
  <c r="P44" i="10"/>
  <c r="N44" i="10"/>
  <c r="A44" i="10"/>
  <c r="R43" i="10"/>
  <c r="P43" i="10"/>
  <c r="N43" i="10"/>
  <c r="A43" i="10"/>
  <c r="R42" i="10"/>
  <c r="P42" i="10"/>
  <c r="N42" i="10"/>
  <c r="A42" i="10"/>
  <c r="R41" i="10"/>
  <c r="P41" i="10"/>
  <c r="N41" i="10"/>
  <c r="A41" i="10"/>
  <c r="R40" i="10"/>
  <c r="P40" i="10"/>
  <c r="N40" i="10"/>
  <c r="A40" i="10"/>
  <c r="R39" i="10"/>
  <c r="P39" i="10"/>
  <c r="N39" i="10"/>
  <c r="A39" i="10"/>
  <c r="R38" i="10"/>
  <c r="P38" i="10"/>
  <c r="N38" i="10"/>
  <c r="A38" i="10"/>
  <c r="R37" i="10"/>
  <c r="P37" i="10"/>
  <c r="N37" i="10"/>
  <c r="A37" i="10"/>
  <c r="R36" i="10"/>
  <c r="P36" i="10"/>
  <c r="N36" i="10"/>
  <c r="A36" i="10"/>
  <c r="R35" i="10"/>
  <c r="P35" i="10"/>
  <c r="N35" i="10"/>
  <c r="A35" i="10"/>
  <c r="R34" i="10"/>
  <c r="P34" i="10"/>
  <c r="N34" i="10"/>
  <c r="A34" i="10"/>
  <c r="R33" i="10"/>
  <c r="P33" i="10"/>
  <c r="N33" i="10"/>
  <c r="A33" i="10"/>
  <c r="R32" i="10"/>
  <c r="P32" i="10"/>
  <c r="N32" i="10"/>
  <c r="A32" i="10"/>
  <c r="R31" i="10"/>
  <c r="P31" i="10"/>
  <c r="N31" i="10"/>
  <c r="A31" i="10"/>
  <c r="R30" i="10"/>
  <c r="P30" i="10"/>
  <c r="N30" i="10"/>
  <c r="A30" i="10"/>
  <c r="R29" i="10"/>
  <c r="P29" i="10"/>
  <c r="N29" i="10"/>
  <c r="A29" i="10"/>
  <c r="R28" i="10"/>
  <c r="P28" i="10"/>
  <c r="N28" i="10"/>
  <c r="A28" i="10"/>
  <c r="R27" i="10"/>
  <c r="P27" i="10"/>
  <c r="N27" i="10"/>
  <c r="A27" i="10"/>
  <c r="R26" i="10"/>
  <c r="P26" i="10"/>
  <c r="N26" i="10"/>
  <c r="A26" i="10"/>
  <c r="R25" i="10"/>
  <c r="P25" i="10"/>
  <c r="N25" i="10"/>
  <c r="A25" i="10"/>
  <c r="R24" i="10"/>
  <c r="P24" i="10"/>
  <c r="N24" i="10"/>
  <c r="A24" i="10"/>
  <c r="R23" i="10"/>
  <c r="P23" i="10"/>
  <c r="N23" i="10"/>
  <c r="A23" i="10"/>
  <c r="R22" i="10"/>
  <c r="P22" i="10"/>
  <c r="N22" i="10"/>
  <c r="A22" i="10"/>
  <c r="R21" i="10"/>
  <c r="P21" i="10"/>
  <c r="N21" i="10"/>
  <c r="A21" i="10"/>
  <c r="R20" i="10"/>
  <c r="P20" i="10"/>
  <c r="N20" i="10"/>
  <c r="A20" i="10"/>
  <c r="R19" i="10"/>
  <c r="P19" i="10"/>
  <c r="N19" i="10"/>
  <c r="A19" i="10"/>
  <c r="R18" i="10"/>
  <c r="P18" i="10"/>
  <c r="N18" i="10"/>
  <c r="A18" i="10"/>
  <c r="R17" i="10"/>
  <c r="P17" i="10"/>
  <c r="N17" i="10"/>
  <c r="A17" i="10"/>
  <c r="R16" i="10"/>
  <c r="P16" i="10"/>
  <c r="N16" i="10"/>
  <c r="A16" i="10"/>
  <c r="R15" i="10"/>
  <c r="P15" i="10"/>
  <c r="N15" i="10"/>
  <c r="A15" i="10"/>
  <c r="R14" i="10"/>
  <c r="P14" i="10"/>
  <c r="N14" i="10"/>
  <c r="A14" i="10"/>
  <c r="R13" i="10"/>
  <c r="P13" i="10"/>
  <c r="N13" i="10"/>
  <c r="A13" i="10"/>
  <c r="R12" i="10"/>
  <c r="P12" i="10"/>
  <c r="N12" i="10"/>
  <c r="A12" i="10"/>
  <c r="R11" i="10"/>
  <c r="P11" i="10"/>
  <c r="N11" i="10"/>
  <c r="A11" i="10"/>
  <c r="R10" i="10"/>
  <c r="P10" i="10"/>
  <c r="N10" i="10"/>
  <c r="A10" i="10"/>
  <c r="R9" i="10"/>
  <c r="P9" i="10"/>
  <c r="N9" i="10"/>
  <c r="A9" i="10"/>
  <c r="R8" i="10"/>
  <c r="P8" i="10"/>
  <c r="N8" i="10"/>
  <c r="A8" i="10"/>
  <c r="R7" i="10"/>
  <c r="P7" i="10"/>
  <c r="N7" i="10"/>
  <c r="A7" i="10"/>
  <c r="R6" i="10"/>
  <c r="P6" i="10"/>
  <c r="N6" i="10"/>
  <c r="A6" i="10"/>
  <c r="R5" i="10"/>
  <c r="P5" i="10"/>
  <c r="N5" i="10"/>
  <c r="A5" i="10"/>
  <c r="R4" i="10"/>
  <c r="P4" i="10"/>
  <c r="N4" i="10"/>
  <c r="A4" i="10"/>
  <c r="R3" i="10"/>
  <c r="P3" i="10"/>
  <c r="N3" i="10"/>
  <c r="A3" i="10"/>
  <c r="P210" i="9"/>
  <c r="N210" i="9"/>
  <c r="M210" i="9"/>
  <c r="L210" i="9"/>
  <c r="K210" i="9"/>
  <c r="V209" i="9"/>
  <c r="R209" i="9"/>
  <c r="Q209" i="9"/>
  <c r="O209" i="9"/>
  <c r="A209" i="9"/>
  <c r="V208" i="9"/>
  <c r="R208" i="9"/>
  <c r="Q208" i="9"/>
  <c r="O208" i="9"/>
  <c r="A208" i="9"/>
  <c r="V207" i="9"/>
  <c r="R207" i="9"/>
  <c r="Q207" i="9"/>
  <c r="O207" i="9"/>
  <c r="A207" i="9"/>
  <c r="V206" i="9"/>
  <c r="R206" i="9"/>
  <c r="Q206" i="9"/>
  <c r="O206" i="9"/>
  <c r="A206" i="9"/>
  <c r="V205" i="9"/>
  <c r="R205" i="9"/>
  <c r="Q205" i="9"/>
  <c r="O205" i="9"/>
  <c r="A205" i="9"/>
  <c r="V204" i="9"/>
  <c r="R204" i="9"/>
  <c r="Q204" i="9"/>
  <c r="O204" i="9"/>
  <c r="A204" i="9"/>
  <c r="V203" i="9"/>
  <c r="R203" i="9"/>
  <c r="Q203" i="9"/>
  <c r="O203" i="9"/>
  <c r="A203" i="9"/>
  <c r="V202" i="9"/>
  <c r="R202" i="9"/>
  <c r="Q202" i="9"/>
  <c r="O202" i="9"/>
  <c r="A202" i="9"/>
  <c r="V201" i="9"/>
  <c r="R201" i="9"/>
  <c r="Q201" i="9"/>
  <c r="O201" i="9"/>
  <c r="A201" i="9"/>
  <c r="V200" i="9"/>
  <c r="R200" i="9"/>
  <c r="Q200" i="9"/>
  <c r="O200" i="9"/>
  <c r="A200" i="9"/>
  <c r="V199" i="9"/>
  <c r="R199" i="9"/>
  <c r="Q199" i="9"/>
  <c r="O199" i="9"/>
  <c r="A199" i="9"/>
  <c r="V198" i="9"/>
  <c r="R198" i="9"/>
  <c r="Q198" i="9"/>
  <c r="O198" i="9"/>
  <c r="A198" i="9"/>
  <c r="V197" i="9"/>
  <c r="R197" i="9"/>
  <c r="Q197" i="9"/>
  <c r="O197" i="9"/>
  <c r="A197" i="9"/>
  <c r="V196" i="9"/>
  <c r="R196" i="9"/>
  <c r="Q196" i="9"/>
  <c r="O196" i="9"/>
  <c r="A196" i="9"/>
  <c r="V195" i="9"/>
  <c r="R195" i="9"/>
  <c r="Q195" i="9"/>
  <c r="O195" i="9"/>
  <c r="A195" i="9"/>
  <c r="V194" i="9"/>
  <c r="R194" i="9"/>
  <c r="Q194" i="9"/>
  <c r="O194" i="9"/>
  <c r="A194" i="9"/>
  <c r="V193" i="9"/>
  <c r="R193" i="9"/>
  <c r="Q193" i="9"/>
  <c r="O193" i="9"/>
  <c r="A193" i="9"/>
  <c r="V192" i="9"/>
  <c r="R192" i="9"/>
  <c r="Q192" i="9"/>
  <c r="O192" i="9"/>
  <c r="A192" i="9"/>
  <c r="V191" i="9"/>
  <c r="R191" i="9"/>
  <c r="Q191" i="9"/>
  <c r="O191" i="9"/>
  <c r="A191" i="9"/>
  <c r="V190" i="9"/>
  <c r="R190" i="9"/>
  <c r="Q190" i="9"/>
  <c r="O190" i="9"/>
  <c r="A190" i="9"/>
  <c r="V189" i="9"/>
  <c r="R189" i="9"/>
  <c r="Q189" i="9"/>
  <c r="O189" i="9"/>
  <c r="A189" i="9"/>
  <c r="V188" i="9"/>
  <c r="R188" i="9"/>
  <c r="Q188" i="9"/>
  <c r="O188" i="9"/>
  <c r="A188" i="9"/>
  <c r="V187" i="9"/>
  <c r="R187" i="9"/>
  <c r="Q187" i="9"/>
  <c r="O187" i="9"/>
  <c r="A187" i="9"/>
  <c r="V186" i="9"/>
  <c r="R186" i="9"/>
  <c r="Q186" i="9"/>
  <c r="O186" i="9"/>
  <c r="A186" i="9"/>
  <c r="V185" i="9"/>
  <c r="R185" i="9"/>
  <c r="Q185" i="9"/>
  <c r="O185" i="9"/>
  <c r="A185" i="9"/>
  <c r="V184" i="9"/>
  <c r="R184" i="9"/>
  <c r="Q184" i="9"/>
  <c r="O184" i="9"/>
  <c r="A184" i="9"/>
  <c r="V183" i="9"/>
  <c r="R183" i="9"/>
  <c r="Q183" i="9"/>
  <c r="O183" i="9"/>
  <c r="A183" i="9"/>
  <c r="V182" i="9"/>
  <c r="R182" i="9"/>
  <c r="Q182" i="9"/>
  <c r="O182" i="9"/>
  <c r="A182" i="9"/>
  <c r="V181" i="9"/>
  <c r="R181" i="9"/>
  <c r="Q181" i="9"/>
  <c r="O181" i="9"/>
  <c r="A181" i="9"/>
  <c r="V180" i="9"/>
  <c r="R180" i="9"/>
  <c r="Q180" i="9"/>
  <c r="O180" i="9"/>
  <c r="A180" i="9"/>
  <c r="V179" i="9"/>
  <c r="R179" i="9"/>
  <c r="Q179" i="9"/>
  <c r="O179" i="9"/>
  <c r="A179" i="9"/>
  <c r="V178" i="9"/>
  <c r="R178" i="9"/>
  <c r="Q178" i="9"/>
  <c r="O178" i="9"/>
  <c r="A178" i="9"/>
  <c r="V177" i="9"/>
  <c r="R177" i="9"/>
  <c r="Q177" i="9"/>
  <c r="O177" i="9"/>
  <c r="A177" i="9"/>
  <c r="V176" i="9"/>
  <c r="R176" i="9"/>
  <c r="Q176" i="9"/>
  <c r="O176" i="9"/>
  <c r="A176" i="9"/>
  <c r="V175" i="9"/>
  <c r="R175" i="9"/>
  <c r="Q175" i="9"/>
  <c r="O175" i="9"/>
  <c r="A175" i="9"/>
  <c r="V174" i="9"/>
  <c r="R174" i="9"/>
  <c r="Q174" i="9"/>
  <c r="O174" i="9"/>
  <c r="A174" i="9"/>
  <c r="V173" i="9"/>
  <c r="R173" i="9"/>
  <c r="Q173" i="9"/>
  <c r="O173" i="9"/>
  <c r="A173" i="9"/>
  <c r="V172" i="9"/>
  <c r="R172" i="9"/>
  <c r="Q172" i="9"/>
  <c r="O172" i="9"/>
  <c r="A172" i="9"/>
  <c r="V171" i="9"/>
  <c r="R171" i="9"/>
  <c r="Q171" i="9"/>
  <c r="O171" i="9"/>
  <c r="A171" i="9"/>
  <c r="V170" i="9"/>
  <c r="R170" i="9"/>
  <c r="Q170" i="9"/>
  <c r="O170" i="9"/>
  <c r="A170" i="9"/>
  <c r="V169" i="9"/>
  <c r="R169" i="9"/>
  <c r="Q169" i="9"/>
  <c r="O169" i="9"/>
  <c r="A169" i="9"/>
  <c r="V168" i="9"/>
  <c r="R168" i="9"/>
  <c r="Q168" i="9"/>
  <c r="O168" i="9"/>
  <c r="A168" i="9"/>
  <c r="V167" i="9"/>
  <c r="R167" i="9"/>
  <c r="Q167" i="9"/>
  <c r="O167" i="9"/>
  <c r="A167" i="9"/>
  <c r="V166" i="9"/>
  <c r="R166" i="9"/>
  <c r="Q166" i="9"/>
  <c r="O166" i="9"/>
  <c r="A166" i="9"/>
  <c r="V165" i="9"/>
  <c r="R165" i="9"/>
  <c r="Q165" i="9"/>
  <c r="O165" i="9"/>
  <c r="A165" i="9"/>
  <c r="V164" i="9"/>
  <c r="R164" i="9"/>
  <c r="Q164" i="9"/>
  <c r="O164" i="9"/>
  <c r="A164" i="9"/>
  <c r="V163" i="9"/>
  <c r="R163" i="9"/>
  <c r="Q163" i="9"/>
  <c r="O163" i="9"/>
  <c r="A163" i="9"/>
  <c r="V162" i="9"/>
  <c r="R162" i="9"/>
  <c r="Q162" i="9"/>
  <c r="O162" i="9"/>
  <c r="A162" i="9"/>
  <c r="V161" i="9"/>
  <c r="R161" i="9"/>
  <c r="Q161" i="9"/>
  <c r="O161" i="9"/>
  <c r="A161" i="9"/>
  <c r="V160" i="9"/>
  <c r="R160" i="9"/>
  <c r="Q160" i="9"/>
  <c r="O160" i="9"/>
  <c r="A160" i="9"/>
  <c r="V159" i="9"/>
  <c r="R159" i="9"/>
  <c r="Q159" i="9"/>
  <c r="O159" i="9"/>
  <c r="A159" i="9"/>
  <c r="V158" i="9"/>
  <c r="R158" i="9"/>
  <c r="Q158" i="9"/>
  <c r="O158" i="9"/>
  <c r="A158" i="9"/>
  <c r="V157" i="9"/>
  <c r="R157" i="9"/>
  <c r="Q157" i="9"/>
  <c r="O157" i="9"/>
  <c r="A157" i="9"/>
  <c r="V156" i="9"/>
  <c r="R156" i="9"/>
  <c r="Q156" i="9"/>
  <c r="O156" i="9"/>
  <c r="A156" i="9"/>
  <c r="V155" i="9"/>
  <c r="R155" i="9"/>
  <c r="Q155" i="9"/>
  <c r="O155" i="9"/>
  <c r="A155" i="9"/>
  <c r="V154" i="9"/>
  <c r="R154" i="9"/>
  <c r="Q154" i="9"/>
  <c r="O154" i="9"/>
  <c r="A154" i="9"/>
  <c r="V153" i="9"/>
  <c r="R153" i="9"/>
  <c r="Q153" i="9"/>
  <c r="O153" i="9"/>
  <c r="A153" i="9"/>
  <c r="V152" i="9"/>
  <c r="R152" i="9"/>
  <c r="Q152" i="9"/>
  <c r="O152" i="9"/>
  <c r="A152" i="9"/>
  <c r="V151" i="9"/>
  <c r="R151" i="9"/>
  <c r="Q151" i="9"/>
  <c r="O151" i="9"/>
  <c r="A151" i="9"/>
  <c r="V150" i="9"/>
  <c r="R150" i="9"/>
  <c r="Q150" i="9"/>
  <c r="O150" i="9"/>
  <c r="A150" i="9"/>
  <c r="V149" i="9"/>
  <c r="R149" i="9"/>
  <c r="Q149" i="9"/>
  <c r="O149" i="9"/>
  <c r="A149" i="9"/>
  <c r="R148" i="9"/>
  <c r="Q148" i="9"/>
  <c r="O148" i="9"/>
  <c r="A148" i="9"/>
  <c r="V147" i="9"/>
  <c r="R147" i="9"/>
  <c r="Q147" i="9"/>
  <c r="O147" i="9"/>
  <c r="A147" i="9"/>
  <c r="V146" i="9"/>
  <c r="R146" i="9"/>
  <c r="Q146" i="9"/>
  <c r="O146" i="9"/>
  <c r="A146" i="9"/>
  <c r="V145" i="9"/>
  <c r="R145" i="9"/>
  <c r="Q145" i="9"/>
  <c r="O145" i="9"/>
  <c r="A145" i="9"/>
  <c r="V144" i="9"/>
  <c r="R144" i="9"/>
  <c r="Q144" i="9"/>
  <c r="O144" i="9"/>
  <c r="A144" i="9"/>
  <c r="V143" i="9"/>
  <c r="R143" i="9"/>
  <c r="Q143" i="9"/>
  <c r="O143" i="9"/>
  <c r="A143" i="9"/>
  <c r="V142" i="9"/>
  <c r="R142" i="9"/>
  <c r="Q142" i="9"/>
  <c r="O142" i="9"/>
  <c r="A142" i="9"/>
  <c r="V141" i="9"/>
  <c r="R141" i="9"/>
  <c r="Q141" i="9"/>
  <c r="O141" i="9"/>
  <c r="A141" i="9"/>
  <c r="V140" i="9"/>
  <c r="R140" i="9"/>
  <c r="Q140" i="9"/>
  <c r="O140" i="9"/>
  <c r="A140" i="9"/>
  <c r="V139" i="9"/>
  <c r="R139" i="9"/>
  <c r="Q139" i="9"/>
  <c r="O139" i="9"/>
  <c r="A139" i="9"/>
  <c r="V138" i="9"/>
  <c r="R138" i="9"/>
  <c r="Q138" i="9"/>
  <c r="O138" i="9"/>
  <c r="A138" i="9"/>
  <c r="V137" i="9"/>
  <c r="R137" i="9"/>
  <c r="Q137" i="9"/>
  <c r="O137" i="9"/>
  <c r="A137" i="9"/>
  <c r="V136" i="9"/>
  <c r="R136" i="9"/>
  <c r="Q136" i="9"/>
  <c r="O136" i="9"/>
  <c r="A136" i="9"/>
  <c r="V135" i="9"/>
  <c r="R135" i="9"/>
  <c r="Q135" i="9"/>
  <c r="O135" i="9"/>
  <c r="A135" i="9"/>
  <c r="V134" i="9"/>
  <c r="R134" i="9"/>
  <c r="Q134" i="9"/>
  <c r="O134" i="9"/>
  <c r="A134" i="9"/>
  <c r="V133" i="9"/>
  <c r="R133" i="9"/>
  <c r="Q133" i="9"/>
  <c r="O133" i="9"/>
  <c r="A133" i="9"/>
  <c r="V132" i="9"/>
  <c r="R132" i="9"/>
  <c r="Q132" i="9"/>
  <c r="O132" i="9"/>
  <c r="A132" i="9"/>
  <c r="V131" i="9"/>
  <c r="R131" i="9"/>
  <c r="Q131" i="9"/>
  <c r="O131" i="9"/>
  <c r="A131" i="9"/>
  <c r="V130" i="9"/>
  <c r="R130" i="9"/>
  <c r="Q130" i="9"/>
  <c r="O130" i="9"/>
  <c r="A130" i="9"/>
  <c r="V129" i="9"/>
  <c r="R129" i="9"/>
  <c r="Q129" i="9"/>
  <c r="O129" i="9"/>
  <c r="A129" i="9"/>
  <c r="V128" i="9"/>
  <c r="R128" i="9"/>
  <c r="Q128" i="9"/>
  <c r="O128" i="9"/>
  <c r="A128" i="9"/>
  <c r="V127" i="9"/>
  <c r="R127" i="9"/>
  <c r="Q127" i="9"/>
  <c r="O127" i="9"/>
  <c r="A127" i="9"/>
  <c r="V126" i="9"/>
  <c r="R126" i="9"/>
  <c r="Q126" i="9"/>
  <c r="O126" i="9"/>
  <c r="A126" i="9"/>
  <c r="V125" i="9"/>
  <c r="R125" i="9"/>
  <c r="Q125" i="9"/>
  <c r="O125" i="9"/>
  <c r="A125" i="9"/>
  <c r="V124" i="9"/>
  <c r="R124" i="9"/>
  <c r="Q124" i="9"/>
  <c r="O124" i="9"/>
  <c r="A124" i="9"/>
  <c r="V123" i="9"/>
  <c r="R123" i="9"/>
  <c r="Q123" i="9"/>
  <c r="O123" i="9"/>
  <c r="A123" i="9"/>
  <c r="V122" i="9"/>
  <c r="R122" i="9"/>
  <c r="Q122" i="9"/>
  <c r="O122" i="9"/>
  <c r="A122" i="9"/>
  <c r="V121" i="9"/>
  <c r="R121" i="9"/>
  <c r="Q121" i="9"/>
  <c r="O121" i="9"/>
  <c r="A121" i="9"/>
  <c r="V120" i="9"/>
  <c r="R120" i="9"/>
  <c r="Q120" i="9"/>
  <c r="O120" i="9"/>
  <c r="A120" i="9"/>
  <c r="V119" i="9"/>
  <c r="R119" i="9"/>
  <c r="Q119" i="9"/>
  <c r="O119" i="9"/>
  <c r="A119" i="9"/>
  <c r="V118" i="9"/>
  <c r="R118" i="9"/>
  <c r="Q118" i="9"/>
  <c r="O118" i="9"/>
  <c r="A118" i="9"/>
  <c r="V117" i="9"/>
  <c r="R117" i="9"/>
  <c r="Q117" i="9"/>
  <c r="O117" i="9"/>
  <c r="A117" i="9"/>
  <c r="V116" i="9"/>
  <c r="R116" i="9"/>
  <c r="Q116" i="9"/>
  <c r="O116" i="9"/>
  <c r="A116" i="9"/>
  <c r="V115" i="9"/>
  <c r="R115" i="9"/>
  <c r="Q115" i="9"/>
  <c r="O115" i="9"/>
  <c r="A115" i="9"/>
  <c r="V114" i="9"/>
  <c r="R114" i="9"/>
  <c r="Q114" i="9"/>
  <c r="O114" i="9"/>
  <c r="A114" i="9"/>
  <c r="V113" i="9"/>
  <c r="R113" i="9"/>
  <c r="Q113" i="9"/>
  <c r="O113" i="9"/>
  <c r="A113" i="9"/>
  <c r="V112" i="9"/>
  <c r="R112" i="9"/>
  <c r="Q112" i="9"/>
  <c r="O112" i="9"/>
  <c r="A112" i="9"/>
  <c r="V111" i="9"/>
  <c r="R111" i="9"/>
  <c r="Q111" i="9"/>
  <c r="O111" i="9"/>
  <c r="A111" i="9"/>
  <c r="V110" i="9"/>
  <c r="R110" i="9"/>
  <c r="Q110" i="9"/>
  <c r="O110" i="9"/>
  <c r="A110" i="9"/>
  <c r="V109" i="9"/>
  <c r="R109" i="9"/>
  <c r="Q109" i="9"/>
  <c r="O109" i="9"/>
  <c r="A109" i="9"/>
  <c r="V108" i="9"/>
  <c r="R108" i="9"/>
  <c r="Q108" i="9"/>
  <c r="O108" i="9"/>
  <c r="A108" i="9"/>
  <c r="V107" i="9"/>
  <c r="R107" i="9"/>
  <c r="Q107" i="9"/>
  <c r="O107" i="9"/>
  <c r="A107" i="9"/>
  <c r="V106" i="9"/>
  <c r="R106" i="9"/>
  <c r="Q106" i="9"/>
  <c r="O106" i="9"/>
  <c r="A106" i="9"/>
  <c r="V105" i="9"/>
  <c r="R105" i="9"/>
  <c r="Q105" i="9"/>
  <c r="O105" i="9"/>
  <c r="A105" i="9"/>
  <c r="V104" i="9"/>
  <c r="R104" i="9"/>
  <c r="Q104" i="9"/>
  <c r="O104" i="9"/>
  <c r="A104" i="9"/>
  <c r="V103" i="9"/>
  <c r="R103" i="9"/>
  <c r="Q103" i="9"/>
  <c r="O103" i="9"/>
  <c r="A103" i="9"/>
  <c r="V102" i="9"/>
  <c r="R102" i="9"/>
  <c r="Q102" i="9"/>
  <c r="O102" i="9"/>
  <c r="A102" i="9"/>
  <c r="V101" i="9"/>
  <c r="R101" i="9"/>
  <c r="Q101" i="9"/>
  <c r="O101" i="9"/>
  <c r="A101" i="9"/>
  <c r="V100" i="9"/>
  <c r="R100" i="9"/>
  <c r="Q100" i="9"/>
  <c r="O100" i="9"/>
  <c r="A100" i="9"/>
  <c r="V99" i="9"/>
  <c r="R99" i="9"/>
  <c r="Q99" i="9"/>
  <c r="O99" i="9"/>
  <c r="A99" i="9"/>
  <c r="V98" i="9"/>
  <c r="R98" i="9"/>
  <c r="Q98" i="9"/>
  <c r="O98" i="9"/>
  <c r="A98" i="9"/>
  <c r="V97" i="9"/>
  <c r="R97" i="9"/>
  <c r="Q97" i="9"/>
  <c r="O97" i="9"/>
  <c r="A97" i="9"/>
  <c r="V96" i="9"/>
  <c r="R96" i="9"/>
  <c r="Q96" i="9"/>
  <c r="O96" i="9"/>
  <c r="A96" i="9"/>
  <c r="V95" i="9"/>
  <c r="R95" i="9"/>
  <c r="Q95" i="9"/>
  <c r="O95" i="9"/>
  <c r="A95" i="9"/>
  <c r="V94" i="9"/>
  <c r="R94" i="9"/>
  <c r="Q94" i="9"/>
  <c r="O94" i="9"/>
  <c r="A94" i="9"/>
  <c r="V93" i="9"/>
  <c r="R93" i="9"/>
  <c r="Q93" i="9"/>
  <c r="O93" i="9"/>
  <c r="A93" i="9"/>
  <c r="V92" i="9"/>
  <c r="R92" i="9"/>
  <c r="Q92" i="9"/>
  <c r="O92" i="9"/>
  <c r="A92" i="9"/>
  <c r="V91" i="9"/>
  <c r="R91" i="9"/>
  <c r="Q91" i="9"/>
  <c r="O91" i="9"/>
  <c r="A91" i="9"/>
  <c r="V90" i="9"/>
  <c r="R90" i="9"/>
  <c r="Q90" i="9"/>
  <c r="O90" i="9"/>
  <c r="A90" i="9"/>
  <c r="V89" i="9"/>
  <c r="R89" i="9"/>
  <c r="Q89" i="9"/>
  <c r="O89" i="9"/>
  <c r="A89" i="9"/>
  <c r="V88" i="9"/>
  <c r="R88" i="9"/>
  <c r="Q88" i="9"/>
  <c r="O88" i="9"/>
  <c r="A88" i="9"/>
  <c r="V87" i="9"/>
  <c r="R87" i="9"/>
  <c r="Q87" i="9"/>
  <c r="O87" i="9"/>
  <c r="A87" i="9"/>
  <c r="V86" i="9"/>
  <c r="R86" i="9"/>
  <c r="Q86" i="9"/>
  <c r="O86" i="9"/>
  <c r="A86" i="9"/>
  <c r="V85" i="9"/>
  <c r="R85" i="9"/>
  <c r="Q85" i="9"/>
  <c r="O85" i="9"/>
  <c r="A85" i="9"/>
  <c r="V84" i="9"/>
  <c r="R84" i="9"/>
  <c r="Q84" i="9"/>
  <c r="O84" i="9"/>
  <c r="A84" i="9"/>
  <c r="V83" i="9"/>
  <c r="R83" i="9"/>
  <c r="Q83" i="9"/>
  <c r="O83" i="9"/>
  <c r="A83" i="9"/>
  <c r="V82" i="9"/>
  <c r="R82" i="9"/>
  <c r="Q82" i="9"/>
  <c r="O82" i="9"/>
  <c r="A82" i="9"/>
  <c r="V81" i="9"/>
  <c r="R81" i="9"/>
  <c r="Q81" i="9"/>
  <c r="O81" i="9"/>
  <c r="A81" i="9"/>
  <c r="V80" i="9"/>
  <c r="R80" i="9"/>
  <c r="Q80" i="9"/>
  <c r="O80" i="9"/>
  <c r="A80" i="9"/>
  <c r="V79" i="9"/>
  <c r="R79" i="9"/>
  <c r="Q79" i="9"/>
  <c r="O79" i="9"/>
  <c r="A79" i="9"/>
  <c r="V78" i="9"/>
  <c r="R78" i="9"/>
  <c r="Q78" i="9"/>
  <c r="O78" i="9"/>
  <c r="A78" i="9"/>
  <c r="V77" i="9"/>
  <c r="R77" i="9"/>
  <c r="Q77" i="9"/>
  <c r="O77" i="9"/>
  <c r="A77" i="9"/>
  <c r="V76" i="9"/>
  <c r="R76" i="9"/>
  <c r="Q76" i="9"/>
  <c r="O76" i="9"/>
  <c r="A76" i="9"/>
  <c r="V75" i="9"/>
  <c r="R75" i="9"/>
  <c r="Q75" i="9"/>
  <c r="O75" i="9"/>
  <c r="A75" i="9"/>
  <c r="V74" i="9"/>
  <c r="R74" i="9"/>
  <c r="Q74" i="9"/>
  <c r="O74" i="9"/>
  <c r="A74" i="9"/>
  <c r="V73" i="9"/>
  <c r="R73" i="9"/>
  <c r="Q73" i="9"/>
  <c r="O73" i="9"/>
  <c r="A73" i="9"/>
  <c r="V72" i="9"/>
  <c r="R72" i="9"/>
  <c r="Q72" i="9"/>
  <c r="O72" i="9"/>
  <c r="A72" i="9"/>
  <c r="V71" i="9"/>
  <c r="R71" i="9"/>
  <c r="Q71" i="9"/>
  <c r="O71" i="9"/>
  <c r="A71" i="9"/>
  <c r="V70" i="9"/>
  <c r="R70" i="9"/>
  <c r="Q70" i="9"/>
  <c r="O70" i="9"/>
  <c r="A70" i="9"/>
  <c r="V69" i="9"/>
  <c r="R69" i="9"/>
  <c r="Q69" i="9"/>
  <c r="O69" i="9"/>
  <c r="A69" i="9"/>
  <c r="V68" i="9"/>
  <c r="R68" i="9"/>
  <c r="Q68" i="9"/>
  <c r="O68" i="9"/>
  <c r="A68" i="9"/>
  <c r="V67" i="9"/>
  <c r="R67" i="9"/>
  <c r="Q67" i="9"/>
  <c r="O67" i="9"/>
  <c r="A67" i="9"/>
  <c r="V66" i="9"/>
  <c r="R66" i="9"/>
  <c r="Q66" i="9"/>
  <c r="O66" i="9"/>
  <c r="A66" i="9"/>
  <c r="V65" i="9"/>
  <c r="R65" i="9"/>
  <c r="Q65" i="9"/>
  <c r="O65" i="9"/>
  <c r="A65" i="9"/>
  <c r="V64" i="9"/>
  <c r="R64" i="9"/>
  <c r="Q64" i="9"/>
  <c r="O64" i="9"/>
  <c r="A64" i="9"/>
  <c r="V63" i="9"/>
  <c r="R63" i="9"/>
  <c r="Q63" i="9"/>
  <c r="O63" i="9"/>
  <c r="A63" i="9"/>
  <c r="V62" i="9"/>
  <c r="R62" i="9"/>
  <c r="Q62" i="9"/>
  <c r="O62" i="9"/>
  <c r="A62" i="9"/>
  <c r="V61" i="9"/>
  <c r="R61" i="9"/>
  <c r="Q61" i="9"/>
  <c r="O61" i="9"/>
  <c r="A61" i="9"/>
  <c r="V60" i="9"/>
  <c r="R60" i="9"/>
  <c r="Q60" i="9"/>
  <c r="O60" i="9"/>
  <c r="A60" i="9"/>
  <c r="V59" i="9"/>
  <c r="R59" i="9"/>
  <c r="Q59" i="9"/>
  <c r="O59" i="9"/>
  <c r="A59" i="9"/>
  <c r="V58" i="9"/>
  <c r="R58" i="9"/>
  <c r="Q58" i="9"/>
  <c r="O58" i="9"/>
  <c r="A58" i="9"/>
  <c r="V57" i="9"/>
  <c r="R57" i="9"/>
  <c r="Q57" i="9"/>
  <c r="O57" i="9"/>
  <c r="A57" i="9"/>
  <c r="V56" i="9"/>
  <c r="R56" i="9"/>
  <c r="Q56" i="9"/>
  <c r="O56" i="9"/>
  <c r="A56" i="9"/>
  <c r="V55" i="9"/>
  <c r="R55" i="9"/>
  <c r="Q55" i="9"/>
  <c r="O55" i="9"/>
  <c r="A55" i="9"/>
  <c r="V54" i="9"/>
  <c r="R54" i="9"/>
  <c r="Q54" i="9"/>
  <c r="O54" i="9"/>
  <c r="A54" i="9"/>
  <c r="V53" i="9"/>
  <c r="R53" i="9"/>
  <c r="Q53" i="9"/>
  <c r="O53" i="9"/>
  <c r="A53" i="9"/>
  <c r="V52" i="9"/>
  <c r="R52" i="9"/>
  <c r="Q52" i="9"/>
  <c r="O52" i="9"/>
  <c r="A52" i="9"/>
  <c r="V51" i="9"/>
  <c r="R51" i="9"/>
  <c r="Q51" i="9"/>
  <c r="O51" i="9"/>
  <c r="A51" i="9"/>
  <c r="V50" i="9"/>
  <c r="R50" i="9"/>
  <c r="Q50" i="9"/>
  <c r="O50" i="9"/>
  <c r="A50" i="9"/>
  <c r="V49" i="9"/>
  <c r="R49" i="9"/>
  <c r="Q49" i="9"/>
  <c r="O49" i="9"/>
  <c r="A49" i="9"/>
  <c r="V48" i="9"/>
  <c r="R48" i="9"/>
  <c r="Q48" i="9"/>
  <c r="O48" i="9"/>
  <c r="A48" i="9"/>
  <c r="V47" i="9"/>
  <c r="R47" i="9"/>
  <c r="Q47" i="9"/>
  <c r="O47" i="9"/>
  <c r="A47" i="9"/>
  <c r="V46" i="9"/>
  <c r="R46" i="9"/>
  <c r="Q46" i="9"/>
  <c r="O46" i="9"/>
  <c r="A46" i="9"/>
  <c r="V45" i="9"/>
  <c r="R45" i="9"/>
  <c r="Q45" i="9"/>
  <c r="O45" i="9"/>
  <c r="A45" i="9"/>
  <c r="V44" i="9"/>
  <c r="R44" i="9"/>
  <c r="Q44" i="9"/>
  <c r="O44" i="9"/>
  <c r="A44" i="9"/>
  <c r="V43" i="9"/>
  <c r="R43" i="9"/>
  <c r="Q43" i="9"/>
  <c r="O43" i="9"/>
  <c r="A43" i="9"/>
  <c r="V42" i="9"/>
  <c r="R42" i="9"/>
  <c r="Q42" i="9"/>
  <c r="O42" i="9"/>
  <c r="A42" i="9"/>
  <c r="V41" i="9"/>
  <c r="R41" i="9"/>
  <c r="Q41" i="9"/>
  <c r="O41" i="9"/>
  <c r="A41" i="9"/>
  <c r="V40" i="9"/>
  <c r="R40" i="9"/>
  <c r="Q40" i="9"/>
  <c r="O40" i="9"/>
  <c r="A40" i="9"/>
  <c r="V39" i="9"/>
  <c r="R39" i="9"/>
  <c r="Q39" i="9"/>
  <c r="O39" i="9"/>
  <c r="A39" i="9"/>
  <c r="V38" i="9"/>
  <c r="R38" i="9"/>
  <c r="Q38" i="9"/>
  <c r="O38" i="9"/>
  <c r="A38" i="9"/>
  <c r="V37" i="9"/>
  <c r="R37" i="9"/>
  <c r="Q37" i="9"/>
  <c r="O37" i="9"/>
  <c r="A37" i="9"/>
  <c r="V36" i="9"/>
  <c r="R36" i="9"/>
  <c r="Q36" i="9"/>
  <c r="O36" i="9"/>
  <c r="A36" i="9"/>
  <c r="V35" i="9"/>
  <c r="R35" i="9"/>
  <c r="Q35" i="9"/>
  <c r="O35" i="9"/>
  <c r="A35" i="9"/>
  <c r="V34" i="9"/>
  <c r="R34" i="9"/>
  <c r="Q34" i="9"/>
  <c r="O34" i="9"/>
  <c r="A34" i="9"/>
  <c r="V33" i="9"/>
  <c r="R33" i="9"/>
  <c r="Q33" i="9"/>
  <c r="O33" i="9"/>
  <c r="A33" i="9"/>
  <c r="V32" i="9"/>
  <c r="R32" i="9"/>
  <c r="Q32" i="9"/>
  <c r="O32" i="9"/>
  <c r="A32" i="9"/>
  <c r="V31" i="9"/>
  <c r="R31" i="9"/>
  <c r="Q31" i="9"/>
  <c r="O31" i="9"/>
  <c r="A31" i="9"/>
  <c r="V30" i="9"/>
  <c r="R30" i="9"/>
  <c r="Q30" i="9"/>
  <c r="O30" i="9"/>
  <c r="A30" i="9"/>
  <c r="V29" i="9"/>
  <c r="R29" i="9"/>
  <c r="Q29" i="9"/>
  <c r="O29" i="9"/>
  <c r="A29" i="9"/>
  <c r="V28" i="9"/>
  <c r="R28" i="9"/>
  <c r="Q28" i="9"/>
  <c r="O28" i="9"/>
  <c r="A28" i="9"/>
  <c r="V27" i="9"/>
  <c r="R27" i="9"/>
  <c r="Q27" i="9"/>
  <c r="O27" i="9"/>
  <c r="A27" i="9"/>
  <c r="V26" i="9"/>
  <c r="R26" i="9"/>
  <c r="Q26" i="9"/>
  <c r="O26" i="9"/>
  <c r="A26" i="9"/>
  <c r="V25" i="9"/>
  <c r="R25" i="9"/>
  <c r="Q25" i="9"/>
  <c r="O25" i="9"/>
  <c r="A25" i="9"/>
  <c r="V24" i="9"/>
  <c r="R24" i="9"/>
  <c r="Q24" i="9"/>
  <c r="O24" i="9"/>
  <c r="A24" i="9"/>
  <c r="V23" i="9"/>
  <c r="R23" i="9"/>
  <c r="Q23" i="9"/>
  <c r="O23" i="9"/>
  <c r="A23" i="9"/>
  <c r="V22" i="9"/>
  <c r="R22" i="9"/>
  <c r="Q22" i="9"/>
  <c r="O22" i="9"/>
  <c r="A22" i="9"/>
  <c r="V21" i="9"/>
  <c r="R21" i="9"/>
  <c r="Q21" i="9"/>
  <c r="O21" i="9"/>
  <c r="A21" i="9"/>
  <c r="V20" i="9"/>
  <c r="R20" i="9"/>
  <c r="Q20" i="9"/>
  <c r="O20" i="9"/>
  <c r="A20" i="9"/>
  <c r="V19" i="9"/>
  <c r="R19" i="9"/>
  <c r="Q19" i="9"/>
  <c r="O19" i="9"/>
  <c r="A19" i="9"/>
  <c r="V18" i="9"/>
  <c r="R18" i="9"/>
  <c r="Q18" i="9"/>
  <c r="O18" i="9"/>
  <c r="A18" i="9"/>
  <c r="V17" i="9"/>
  <c r="R17" i="9"/>
  <c r="Q17" i="9"/>
  <c r="O17" i="9"/>
  <c r="A17" i="9"/>
  <c r="V16" i="9"/>
  <c r="R16" i="9"/>
  <c r="Q16" i="9"/>
  <c r="O16" i="9"/>
  <c r="A16" i="9"/>
  <c r="V15" i="9"/>
  <c r="R15" i="9"/>
  <c r="Q15" i="9"/>
  <c r="O15" i="9"/>
  <c r="A15" i="9"/>
  <c r="V14" i="9"/>
  <c r="R14" i="9"/>
  <c r="Q14" i="9"/>
  <c r="O14" i="9"/>
  <c r="A14" i="9"/>
  <c r="V13" i="9"/>
  <c r="R13" i="9"/>
  <c r="Q13" i="9"/>
  <c r="O13" i="9"/>
  <c r="A13" i="9"/>
  <c r="V12" i="9"/>
  <c r="R12" i="9"/>
  <c r="Q12" i="9"/>
  <c r="O12" i="9"/>
  <c r="A12" i="9"/>
  <c r="V11" i="9"/>
  <c r="R11" i="9"/>
  <c r="Q11" i="9"/>
  <c r="O11" i="9"/>
  <c r="A11" i="9"/>
  <c r="V10" i="9"/>
  <c r="R10" i="9"/>
  <c r="Q10" i="9"/>
  <c r="O10" i="9"/>
  <c r="A10" i="9"/>
  <c r="V9" i="9"/>
  <c r="R9" i="9"/>
  <c r="Q9" i="9"/>
  <c r="O9" i="9"/>
  <c r="A9" i="9"/>
  <c r="V8" i="9"/>
  <c r="R8" i="9"/>
  <c r="Q8" i="9"/>
  <c r="O8" i="9"/>
  <c r="A8" i="9"/>
  <c r="V7" i="9"/>
  <c r="R7" i="9"/>
  <c r="Q7" i="9"/>
  <c r="O7" i="9"/>
  <c r="A7" i="9"/>
  <c r="V6" i="9"/>
  <c r="R6" i="9"/>
  <c r="Q6" i="9"/>
  <c r="O6" i="9"/>
  <c r="A6" i="9"/>
  <c r="V5" i="9"/>
  <c r="R5" i="9"/>
  <c r="Q5" i="9"/>
  <c r="O5" i="9"/>
  <c r="A5" i="9"/>
  <c r="V4" i="9"/>
  <c r="R4" i="9"/>
  <c r="Q4" i="9"/>
  <c r="O4" i="9"/>
  <c r="A4" i="9"/>
  <c r="V3" i="9"/>
  <c r="R3" i="9"/>
  <c r="Q3" i="9"/>
  <c r="O3" i="9"/>
  <c r="A3" i="9"/>
  <c r="Q196" i="8"/>
  <c r="N196" i="8"/>
  <c r="L196" i="8"/>
  <c r="K196" i="8"/>
  <c r="O195" i="8"/>
  <c r="M195" i="8"/>
  <c r="A195" i="8"/>
  <c r="O194" i="8"/>
  <c r="M194" i="8"/>
  <c r="A194" i="8"/>
  <c r="O193" i="8"/>
  <c r="M193" i="8"/>
  <c r="A193" i="8"/>
  <c r="O192" i="8"/>
  <c r="M192" i="8"/>
  <c r="A192" i="8"/>
  <c r="O191" i="8"/>
  <c r="M191" i="8"/>
  <c r="A191" i="8"/>
  <c r="O190" i="8"/>
  <c r="M190" i="8"/>
  <c r="A190" i="8"/>
  <c r="O189" i="8"/>
  <c r="M189" i="8"/>
  <c r="A189" i="8"/>
  <c r="O188" i="8"/>
  <c r="M188" i="8"/>
  <c r="A188" i="8"/>
  <c r="O187" i="8"/>
  <c r="M187" i="8"/>
  <c r="A187" i="8"/>
  <c r="O186" i="8"/>
  <c r="M186" i="8"/>
  <c r="A186" i="8"/>
  <c r="O185" i="8"/>
  <c r="M185" i="8"/>
  <c r="A185" i="8"/>
  <c r="O184" i="8"/>
  <c r="M184" i="8"/>
  <c r="A184" i="8"/>
  <c r="O183" i="8"/>
  <c r="M183" i="8"/>
  <c r="A183" i="8"/>
  <c r="O182" i="8"/>
  <c r="M182" i="8"/>
  <c r="A182" i="8"/>
  <c r="O181" i="8"/>
  <c r="M181" i="8"/>
  <c r="A181" i="8"/>
  <c r="O180" i="8"/>
  <c r="M180" i="8"/>
  <c r="A180" i="8"/>
  <c r="O179" i="8"/>
  <c r="M179" i="8"/>
  <c r="A179" i="8"/>
  <c r="O178" i="8"/>
  <c r="M178" i="8"/>
  <c r="A178" i="8"/>
  <c r="O177" i="8"/>
  <c r="M177" i="8"/>
  <c r="A177" i="8"/>
  <c r="O176" i="8"/>
  <c r="M176" i="8"/>
  <c r="A176" i="8"/>
  <c r="O175" i="8"/>
  <c r="M175" i="8"/>
  <c r="A175" i="8"/>
  <c r="O174" i="8"/>
  <c r="M174" i="8"/>
  <c r="A174" i="8"/>
  <c r="O173" i="8"/>
  <c r="M173" i="8"/>
  <c r="A173" i="8"/>
  <c r="O172" i="8"/>
  <c r="M172" i="8"/>
  <c r="A172" i="8"/>
  <c r="O171" i="8"/>
  <c r="M171" i="8"/>
  <c r="A171" i="8"/>
  <c r="O170" i="8"/>
  <c r="M170" i="8"/>
  <c r="A170" i="8"/>
  <c r="O169" i="8"/>
  <c r="M169" i="8"/>
  <c r="A169" i="8"/>
  <c r="O168" i="8"/>
  <c r="M168" i="8"/>
  <c r="A168" i="8"/>
  <c r="O167" i="8"/>
  <c r="M167" i="8"/>
  <c r="A167" i="8"/>
  <c r="O166" i="8"/>
  <c r="M166" i="8"/>
  <c r="A166" i="8"/>
  <c r="O165" i="8"/>
  <c r="M165" i="8"/>
  <c r="A165" i="8"/>
  <c r="O164" i="8"/>
  <c r="M164" i="8"/>
  <c r="A164" i="8"/>
  <c r="O163" i="8"/>
  <c r="M163" i="8"/>
  <c r="A163" i="8"/>
  <c r="O162" i="8"/>
  <c r="M162" i="8"/>
  <c r="A162" i="8"/>
  <c r="O161" i="8"/>
  <c r="M161" i="8"/>
  <c r="A161" i="8"/>
  <c r="O160" i="8"/>
  <c r="M160" i="8"/>
  <c r="A160" i="8"/>
  <c r="O159" i="8"/>
  <c r="M159" i="8"/>
  <c r="A159" i="8"/>
  <c r="O158" i="8"/>
  <c r="M158" i="8"/>
  <c r="A158" i="8"/>
  <c r="O157" i="8"/>
  <c r="M157" i="8"/>
  <c r="A157" i="8"/>
  <c r="O156" i="8"/>
  <c r="M156" i="8"/>
  <c r="A156" i="8"/>
  <c r="O155" i="8"/>
  <c r="M155" i="8"/>
  <c r="A155" i="8"/>
  <c r="O154" i="8"/>
  <c r="M154" i="8"/>
  <c r="A154" i="8"/>
  <c r="O153" i="8"/>
  <c r="M153" i="8"/>
  <c r="A153" i="8"/>
  <c r="O152" i="8"/>
  <c r="M152" i="8"/>
  <c r="A152" i="8"/>
  <c r="O151" i="8"/>
  <c r="M151" i="8"/>
  <c r="A151" i="8"/>
  <c r="O150" i="8"/>
  <c r="M150" i="8"/>
  <c r="A150" i="8"/>
  <c r="O149" i="8"/>
  <c r="M149" i="8"/>
  <c r="A149" i="8"/>
  <c r="O148" i="8"/>
  <c r="M148" i="8"/>
  <c r="A148" i="8"/>
  <c r="O147" i="8"/>
  <c r="M147" i="8"/>
  <c r="A147" i="8"/>
  <c r="O146" i="8"/>
  <c r="M146" i="8"/>
  <c r="A146" i="8"/>
  <c r="O145" i="8"/>
  <c r="M145" i="8"/>
  <c r="A145" i="8"/>
  <c r="O144" i="8"/>
  <c r="M144" i="8"/>
  <c r="A144" i="8"/>
  <c r="O143" i="8"/>
  <c r="M143" i="8"/>
  <c r="A143" i="8"/>
  <c r="O142" i="8"/>
  <c r="M142" i="8"/>
  <c r="A142" i="8"/>
  <c r="O141" i="8"/>
  <c r="M141" i="8"/>
  <c r="A141" i="8"/>
  <c r="O140" i="8"/>
  <c r="M140" i="8"/>
  <c r="A140" i="8"/>
  <c r="O139" i="8"/>
  <c r="M139" i="8"/>
  <c r="A139" i="8"/>
  <c r="O138" i="8"/>
  <c r="M138" i="8"/>
  <c r="A138" i="8"/>
  <c r="O137" i="8"/>
  <c r="M137" i="8"/>
  <c r="A137" i="8"/>
  <c r="O136" i="8"/>
  <c r="M136" i="8"/>
  <c r="A136" i="8"/>
  <c r="O135" i="8"/>
  <c r="M135" i="8"/>
  <c r="A135" i="8"/>
  <c r="O134" i="8"/>
  <c r="M134" i="8"/>
  <c r="A134" i="8"/>
  <c r="O133" i="8"/>
  <c r="M133" i="8"/>
  <c r="A133" i="8"/>
  <c r="O132" i="8"/>
  <c r="M132" i="8"/>
  <c r="A132" i="8"/>
  <c r="O131" i="8"/>
  <c r="M131" i="8"/>
  <c r="A131" i="8"/>
  <c r="O130" i="8"/>
  <c r="M130" i="8"/>
  <c r="A130" i="8"/>
  <c r="O129" i="8"/>
  <c r="M129" i="8"/>
  <c r="A129" i="8"/>
  <c r="O128" i="8"/>
  <c r="M128" i="8"/>
  <c r="A128" i="8"/>
  <c r="O127" i="8"/>
  <c r="M127" i="8"/>
  <c r="A127" i="8"/>
  <c r="O126" i="8"/>
  <c r="M126" i="8"/>
  <c r="A126" i="8"/>
  <c r="O125" i="8"/>
  <c r="M125" i="8"/>
  <c r="A125" i="8"/>
  <c r="O124" i="8"/>
  <c r="M124" i="8"/>
  <c r="A124" i="8"/>
  <c r="O123" i="8"/>
  <c r="M123" i="8"/>
  <c r="A123" i="8"/>
  <c r="O122" i="8"/>
  <c r="M122" i="8"/>
  <c r="A122" i="8"/>
  <c r="O121" i="8"/>
  <c r="M121" i="8"/>
  <c r="A121" i="8"/>
  <c r="O120" i="8"/>
  <c r="M120" i="8"/>
  <c r="A120" i="8"/>
  <c r="O119" i="8"/>
  <c r="M119" i="8"/>
  <c r="A119" i="8"/>
  <c r="O118" i="8"/>
  <c r="M118" i="8"/>
  <c r="A118" i="8"/>
  <c r="O117" i="8"/>
  <c r="M117" i="8"/>
  <c r="A117" i="8"/>
  <c r="O116" i="8"/>
  <c r="M116" i="8"/>
  <c r="A116" i="8"/>
  <c r="O115" i="8"/>
  <c r="M115" i="8"/>
  <c r="A115" i="8"/>
  <c r="O114" i="8"/>
  <c r="M114" i="8"/>
  <c r="A114" i="8"/>
  <c r="O113" i="8"/>
  <c r="M113" i="8"/>
  <c r="A113" i="8"/>
  <c r="O112" i="8"/>
  <c r="M112" i="8"/>
  <c r="A112" i="8"/>
  <c r="O111" i="8"/>
  <c r="M111" i="8"/>
  <c r="A111" i="8"/>
  <c r="O110" i="8"/>
  <c r="M110" i="8"/>
  <c r="A110" i="8"/>
  <c r="O109" i="8"/>
  <c r="M109" i="8"/>
  <c r="A109" i="8"/>
  <c r="O108" i="8"/>
  <c r="M108" i="8"/>
  <c r="A108" i="8"/>
  <c r="O107" i="8"/>
  <c r="M107" i="8"/>
  <c r="A107" i="8"/>
  <c r="O106" i="8"/>
  <c r="M106" i="8"/>
  <c r="A106" i="8"/>
  <c r="O105" i="8"/>
  <c r="M105" i="8"/>
  <c r="A105" i="8"/>
  <c r="O104" i="8"/>
  <c r="M104" i="8"/>
  <c r="A104" i="8"/>
  <c r="O103" i="8"/>
  <c r="M103" i="8"/>
  <c r="A103" i="8"/>
  <c r="O102" i="8"/>
  <c r="M102" i="8"/>
  <c r="A102" i="8"/>
  <c r="O101" i="8"/>
  <c r="M101" i="8"/>
  <c r="A101" i="8"/>
  <c r="O100" i="8"/>
  <c r="M100" i="8"/>
  <c r="A100" i="8"/>
  <c r="O99" i="8"/>
  <c r="M99" i="8"/>
  <c r="A99" i="8"/>
  <c r="O98" i="8"/>
  <c r="M98" i="8"/>
  <c r="A98" i="8"/>
  <c r="O97" i="8"/>
  <c r="M97" i="8"/>
  <c r="A97" i="8"/>
  <c r="O96" i="8"/>
  <c r="M96" i="8"/>
  <c r="A96" i="8"/>
  <c r="O95" i="8"/>
  <c r="M95" i="8"/>
  <c r="A95" i="8"/>
  <c r="O94" i="8"/>
  <c r="M94" i="8"/>
  <c r="A94" i="8"/>
  <c r="O93" i="8"/>
  <c r="M93" i="8"/>
  <c r="A93" i="8"/>
  <c r="O92" i="8"/>
  <c r="M92" i="8"/>
  <c r="A92" i="8"/>
  <c r="O91" i="8"/>
  <c r="M91" i="8"/>
  <c r="A91" i="8"/>
  <c r="O90" i="8"/>
  <c r="M90" i="8"/>
  <c r="A90" i="8"/>
  <c r="O89" i="8"/>
  <c r="M89" i="8"/>
  <c r="A89" i="8"/>
  <c r="O88" i="8"/>
  <c r="M88" i="8"/>
  <c r="A88" i="8"/>
  <c r="O87" i="8"/>
  <c r="M87" i="8"/>
  <c r="A87" i="8"/>
  <c r="O86" i="8"/>
  <c r="M86" i="8"/>
  <c r="A86" i="8"/>
  <c r="O85" i="8"/>
  <c r="M85" i="8"/>
  <c r="A85" i="8"/>
  <c r="O84" i="8"/>
  <c r="M84" i="8"/>
  <c r="A84" i="8"/>
  <c r="O83" i="8"/>
  <c r="M83" i="8"/>
  <c r="A83" i="8"/>
  <c r="O82" i="8"/>
  <c r="M82" i="8"/>
  <c r="A82" i="8"/>
  <c r="O81" i="8"/>
  <c r="M81" i="8"/>
  <c r="A81" i="8"/>
  <c r="O80" i="8"/>
  <c r="M80" i="8"/>
  <c r="A80" i="8"/>
  <c r="O79" i="8"/>
  <c r="M79" i="8"/>
  <c r="A79" i="8"/>
  <c r="O78" i="8"/>
  <c r="M78" i="8"/>
  <c r="A78" i="8"/>
  <c r="O77" i="8"/>
  <c r="M77" i="8"/>
  <c r="A77" i="8"/>
  <c r="O76" i="8"/>
  <c r="M76" i="8"/>
  <c r="A76" i="8"/>
  <c r="O75" i="8"/>
  <c r="M75" i="8"/>
  <c r="A75" i="8"/>
  <c r="O74" i="8"/>
  <c r="M74" i="8"/>
  <c r="A74" i="8"/>
  <c r="O73" i="8"/>
  <c r="M73" i="8"/>
  <c r="A73" i="8"/>
  <c r="O72" i="8"/>
  <c r="M72" i="8"/>
  <c r="A72" i="8"/>
  <c r="O71" i="8"/>
  <c r="M71" i="8"/>
  <c r="A71" i="8"/>
  <c r="O70" i="8"/>
  <c r="M70" i="8"/>
  <c r="A70" i="8"/>
  <c r="O69" i="8"/>
  <c r="M69" i="8"/>
  <c r="A69" i="8"/>
  <c r="O68" i="8"/>
  <c r="M68" i="8"/>
  <c r="A68" i="8"/>
  <c r="O67" i="8"/>
  <c r="M67" i="8"/>
  <c r="A67" i="8"/>
  <c r="O66" i="8"/>
  <c r="M66" i="8"/>
  <c r="A66" i="8"/>
  <c r="O65" i="8"/>
  <c r="M65" i="8"/>
  <c r="A65" i="8"/>
  <c r="O64" i="8"/>
  <c r="M64" i="8"/>
  <c r="A64" i="8"/>
  <c r="O63" i="8"/>
  <c r="M63" i="8"/>
  <c r="A63" i="8"/>
  <c r="O62" i="8"/>
  <c r="M62" i="8"/>
  <c r="A62" i="8"/>
  <c r="O61" i="8"/>
  <c r="M61" i="8"/>
  <c r="A61" i="8"/>
  <c r="O60" i="8"/>
  <c r="M60" i="8"/>
  <c r="A60" i="8"/>
  <c r="O59" i="8"/>
  <c r="M59" i="8"/>
  <c r="A59" i="8"/>
  <c r="O58" i="8"/>
  <c r="M58" i="8"/>
  <c r="A58" i="8"/>
  <c r="O57" i="8"/>
  <c r="M57" i="8"/>
  <c r="A57" i="8"/>
  <c r="O56" i="8"/>
  <c r="M56" i="8"/>
  <c r="A56" i="8"/>
  <c r="O55" i="8"/>
  <c r="M55" i="8"/>
  <c r="A55" i="8"/>
  <c r="O54" i="8"/>
  <c r="M54" i="8"/>
  <c r="A54" i="8"/>
  <c r="O53" i="8"/>
  <c r="M53" i="8"/>
  <c r="A53" i="8"/>
  <c r="O52" i="8"/>
  <c r="M52" i="8"/>
  <c r="A52" i="8"/>
  <c r="O51" i="8"/>
  <c r="M51" i="8"/>
  <c r="A51" i="8"/>
  <c r="O50" i="8"/>
  <c r="M50" i="8"/>
  <c r="A50" i="8"/>
  <c r="O49" i="8"/>
  <c r="M49" i="8"/>
  <c r="A49" i="8"/>
  <c r="O48" i="8"/>
  <c r="M48" i="8"/>
  <c r="A48" i="8"/>
  <c r="O47" i="8"/>
  <c r="M47" i="8"/>
  <c r="A47" i="8"/>
  <c r="O46" i="8"/>
  <c r="M46" i="8"/>
  <c r="A46" i="8"/>
  <c r="O45" i="8"/>
  <c r="M45" i="8"/>
  <c r="A45" i="8"/>
  <c r="O44" i="8"/>
  <c r="M44" i="8"/>
  <c r="A44" i="8"/>
  <c r="O43" i="8"/>
  <c r="M43" i="8"/>
  <c r="A43" i="8"/>
  <c r="O42" i="8"/>
  <c r="M42" i="8"/>
  <c r="A42" i="8"/>
  <c r="O41" i="8"/>
  <c r="M41" i="8"/>
  <c r="A41" i="8"/>
  <c r="O40" i="8"/>
  <c r="M40" i="8"/>
  <c r="A40" i="8"/>
  <c r="O39" i="8"/>
  <c r="M39" i="8"/>
  <c r="A39" i="8"/>
  <c r="O38" i="8"/>
  <c r="M38" i="8"/>
  <c r="A38" i="8"/>
  <c r="O37" i="8"/>
  <c r="M37" i="8"/>
  <c r="A37" i="8"/>
  <c r="O36" i="8"/>
  <c r="M36" i="8"/>
  <c r="A36" i="8"/>
  <c r="O35" i="8"/>
  <c r="M35" i="8"/>
  <c r="A35" i="8"/>
  <c r="O34" i="8"/>
  <c r="M34" i="8"/>
  <c r="A34" i="8"/>
  <c r="O33" i="8"/>
  <c r="M33" i="8"/>
  <c r="A33" i="8"/>
  <c r="O32" i="8"/>
  <c r="M32" i="8"/>
  <c r="A32" i="8"/>
  <c r="O31" i="8"/>
  <c r="M31" i="8"/>
  <c r="A31" i="8"/>
  <c r="O30" i="8"/>
  <c r="M30" i="8"/>
  <c r="A30" i="8"/>
  <c r="O29" i="8"/>
  <c r="M29" i="8"/>
  <c r="A29" i="8"/>
  <c r="O28" i="8"/>
  <c r="M28" i="8"/>
  <c r="A28" i="8"/>
  <c r="O27" i="8"/>
  <c r="M27" i="8"/>
  <c r="A27" i="8"/>
  <c r="O26" i="8"/>
  <c r="M26" i="8"/>
  <c r="A26" i="8"/>
  <c r="O25" i="8"/>
  <c r="M25" i="8"/>
  <c r="A25" i="8"/>
  <c r="O24" i="8"/>
  <c r="M24" i="8"/>
  <c r="A24" i="8"/>
  <c r="O23" i="8"/>
  <c r="M23" i="8"/>
  <c r="A23" i="8"/>
  <c r="O22" i="8"/>
  <c r="M22" i="8"/>
  <c r="A22" i="8"/>
  <c r="O21" i="8"/>
  <c r="M21" i="8"/>
  <c r="A21" i="8"/>
  <c r="O20" i="8"/>
  <c r="M20" i="8"/>
  <c r="A20" i="8"/>
  <c r="O19" i="8"/>
  <c r="M19" i="8"/>
  <c r="A19" i="8"/>
  <c r="O18" i="8"/>
  <c r="M18" i="8"/>
  <c r="A18" i="8"/>
  <c r="O17" i="8"/>
  <c r="M17" i="8"/>
  <c r="A17" i="8"/>
  <c r="O16" i="8"/>
  <c r="M16" i="8"/>
  <c r="A16" i="8"/>
  <c r="O15" i="8"/>
  <c r="M15" i="8"/>
  <c r="A15" i="8"/>
  <c r="O14" i="8"/>
  <c r="M14" i="8"/>
  <c r="A14" i="8"/>
  <c r="O13" i="8"/>
  <c r="M13" i="8"/>
  <c r="A13" i="8"/>
  <c r="O12" i="8"/>
  <c r="M12" i="8"/>
  <c r="A12" i="8"/>
  <c r="O11" i="8"/>
  <c r="M11" i="8"/>
  <c r="A11" i="8"/>
  <c r="O10" i="8"/>
  <c r="M10" i="8"/>
  <c r="A10" i="8"/>
  <c r="O9" i="8"/>
  <c r="M9" i="8"/>
  <c r="A9" i="8"/>
  <c r="O8" i="8"/>
  <c r="M8" i="8"/>
  <c r="A8" i="8"/>
  <c r="O7" i="8"/>
  <c r="M7" i="8"/>
  <c r="A7" i="8"/>
  <c r="O6" i="8"/>
  <c r="M6" i="8"/>
  <c r="A6" i="8"/>
  <c r="O5" i="8"/>
  <c r="M5" i="8"/>
  <c r="A5" i="8"/>
  <c r="O4" i="8"/>
  <c r="M4" i="8"/>
  <c r="A4" i="8"/>
  <c r="O3" i="8"/>
  <c r="M3" i="8"/>
  <c r="M198" i="8" s="1"/>
  <c r="A3" i="8"/>
  <c r="N7" i="7"/>
  <c r="L7" i="7"/>
  <c r="K7" i="7"/>
  <c r="O6" i="7"/>
  <c r="M6" i="7"/>
  <c r="A6" i="7"/>
  <c r="O5" i="7"/>
  <c r="M5" i="7"/>
  <c r="A5" i="7"/>
  <c r="O4" i="7"/>
  <c r="M4" i="7"/>
  <c r="M11" i="7" s="1"/>
  <c r="A4" i="7"/>
  <c r="O3" i="7"/>
  <c r="M3" i="7"/>
  <c r="M10" i="7" s="1"/>
  <c r="M23" i="7" s="1"/>
  <c r="A3" i="7"/>
  <c r="N25" i="6"/>
  <c r="L25" i="6"/>
  <c r="K25" i="6"/>
  <c r="O24" i="6"/>
  <c r="M24" i="6"/>
  <c r="M39" i="6" s="1"/>
  <c r="A24" i="6"/>
  <c r="O23" i="6"/>
  <c r="M23" i="6"/>
  <c r="A23" i="6"/>
  <c r="O22" i="6"/>
  <c r="M22" i="6"/>
  <c r="A22" i="6"/>
  <c r="O21" i="6"/>
  <c r="M21" i="6"/>
  <c r="A21" i="6"/>
  <c r="O20" i="6"/>
  <c r="M20" i="6"/>
  <c r="M37" i="6" s="1"/>
  <c r="A20" i="6"/>
  <c r="O19" i="6"/>
  <c r="M19" i="6"/>
  <c r="M36" i="6" s="1"/>
  <c r="A19" i="6"/>
  <c r="O18" i="6"/>
  <c r="M18" i="6"/>
  <c r="A18" i="6"/>
  <c r="O17" i="6"/>
  <c r="M17" i="6"/>
  <c r="M35" i="6" s="1"/>
  <c r="A17" i="6"/>
  <c r="O16" i="6"/>
  <c r="M16" i="6"/>
  <c r="M34" i="6" s="1"/>
  <c r="A16" i="6"/>
  <c r="O15" i="6"/>
  <c r="M15" i="6"/>
  <c r="M33" i="6" s="1"/>
  <c r="A15" i="6"/>
  <c r="O14" i="6"/>
  <c r="M14" i="6"/>
  <c r="A14" i="6"/>
  <c r="O13" i="6"/>
  <c r="M13" i="6"/>
  <c r="A13" i="6"/>
  <c r="O12" i="6"/>
  <c r="M12" i="6"/>
  <c r="A12" i="6"/>
  <c r="O11" i="6"/>
  <c r="M11" i="6"/>
  <c r="M31" i="6" s="1"/>
  <c r="A11" i="6"/>
  <c r="O10" i="6"/>
  <c r="M10" i="6"/>
  <c r="A10" i="6"/>
  <c r="O9" i="6"/>
  <c r="M9" i="6"/>
  <c r="M28" i="6" s="1"/>
  <c r="A9" i="6"/>
  <c r="O8" i="6"/>
  <c r="M8" i="6"/>
  <c r="M30" i="6" s="1"/>
  <c r="A8" i="6"/>
  <c r="A7" i="6"/>
  <c r="O6" i="6"/>
  <c r="M6" i="6"/>
  <c r="A6" i="6"/>
  <c r="O5" i="6"/>
  <c r="M5" i="6"/>
  <c r="A5" i="6"/>
  <c r="O4" i="6"/>
  <c r="M4" i="6"/>
  <c r="A4" i="6"/>
  <c r="O3" i="6"/>
  <c r="M3" i="6"/>
  <c r="M27" i="6" s="1"/>
  <c r="A3" i="6"/>
  <c r="N37" i="5"/>
  <c r="L37" i="5"/>
  <c r="K37" i="5"/>
  <c r="O25" i="5"/>
  <c r="M25" i="5"/>
  <c r="A25" i="5"/>
  <c r="O23" i="5"/>
  <c r="M23" i="5"/>
  <c r="A23" i="5"/>
  <c r="O34" i="5"/>
  <c r="M34" i="5"/>
  <c r="A34" i="5"/>
  <c r="O19" i="5"/>
  <c r="M19" i="5"/>
  <c r="A19" i="5"/>
  <c r="O10" i="5"/>
  <c r="M10" i="5"/>
  <c r="A10" i="5"/>
  <c r="O9" i="5"/>
  <c r="M9" i="5"/>
  <c r="A9" i="5"/>
  <c r="O8" i="5"/>
  <c r="M8" i="5"/>
  <c r="A8" i="5"/>
  <c r="O18" i="5"/>
  <c r="M18" i="5"/>
  <c r="A18" i="5"/>
  <c r="O17" i="5"/>
  <c r="M17" i="5"/>
  <c r="A17" i="5"/>
  <c r="O5" i="5"/>
  <c r="M5" i="5"/>
  <c r="A5" i="5"/>
  <c r="O36" i="5"/>
  <c r="M36" i="5"/>
  <c r="A36" i="5"/>
  <c r="O33" i="5"/>
  <c r="M33" i="5"/>
  <c r="A33" i="5"/>
  <c r="O30" i="5"/>
  <c r="M30" i="5"/>
  <c r="M50" i="5" s="1"/>
  <c r="A30" i="5"/>
  <c r="O29" i="5"/>
  <c r="M29" i="5"/>
  <c r="A29" i="5"/>
  <c r="O28" i="5"/>
  <c r="M28" i="5"/>
  <c r="A28" i="5"/>
  <c r="O27" i="5"/>
  <c r="M27" i="5"/>
  <c r="A27" i="5"/>
  <c r="O21" i="5"/>
  <c r="M21" i="5"/>
  <c r="A21" i="5"/>
  <c r="O26" i="5"/>
  <c r="M26" i="5"/>
  <c r="M49" i="5" s="1"/>
  <c r="A26" i="5"/>
  <c r="O24" i="5"/>
  <c r="M24" i="5"/>
  <c r="A24" i="5"/>
  <c r="O22" i="5"/>
  <c r="M22" i="5"/>
  <c r="A22" i="5"/>
  <c r="O20" i="5"/>
  <c r="M20" i="5"/>
  <c r="M46" i="5" s="1"/>
  <c r="A20" i="5"/>
  <c r="O16" i="5"/>
  <c r="M16" i="5"/>
  <c r="A16" i="5"/>
  <c r="O32" i="5"/>
  <c r="M32" i="5"/>
  <c r="A32" i="5"/>
  <c r="O15" i="5"/>
  <c r="M15" i="5"/>
  <c r="A15" i="5"/>
  <c r="O6" i="5"/>
  <c r="M6" i="5"/>
  <c r="M43" i="5" s="1"/>
  <c r="A6" i="5"/>
  <c r="O14" i="5"/>
  <c r="M14" i="5"/>
  <c r="A14" i="5"/>
  <c r="O11" i="5"/>
  <c r="M11" i="5"/>
  <c r="A11" i="5"/>
  <c r="O7" i="5"/>
  <c r="M7" i="5"/>
  <c r="A7" i="5"/>
  <c r="O31" i="5"/>
  <c r="M31" i="5"/>
  <c r="M51" i="5" s="1"/>
  <c r="A31" i="5"/>
  <c r="O4" i="5"/>
  <c r="M4" i="5"/>
  <c r="M42" i="5" s="1"/>
  <c r="A4" i="5"/>
  <c r="O13" i="5"/>
  <c r="M13" i="5"/>
  <c r="A13" i="5"/>
  <c r="O35" i="5"/>
  <c r="M35" i="5"/>
  <c r="M52" i="5" s="1"/>
  <c r="A35" i="5"/>
  <c r="O12" i="5"/>
  <c r="M12" i="5"/>
  <c r="A12" i="5"/>
  <c r="O3" i="5"/>
  <c r="M3" i="5"/>
  <c r="M40" i="5" s="1"/>
  <c r="A3" i="5"/>
  <c r="N67" i="4"/>
  <c r="L67" i="4"/>
  <c r="K67" i="4"/>
  <c r="O66" i="4"/>
  <c r="M66" i="4"/>
  <c r="A66" i="4"/>
  <c r="O65" i="4"/>
  <c r="M65" i="4"/>
  <c r="A65" i="4"/>
  <c r="O64" i="4"/>
  <c r="M64" i="4"/>
  <c r="A64" i="4"/>
  <c r="O63" i="4"/>
  <c r="M63" i="4"/>
  <c r="A63" i="4"/>
  <c r="O62" i="4"/>
  <c r="M62" i="4"/>
  <c r="A62" i="4"/>
  <c r="O61" i="4"/>
  <c r="M61" i="4"/>
  <c r="M82" i="4" s="1"/>
  <c r="A61" i="4"/>
  <c r="O60" i="4"/>
  <c r="M60" i="4"/>
  <c r="A60" i="4"/>
  <c r="O59" i="4"/>
  <c r="M59" i="4"/>
  <c r="A59" i="4"/>
  <c r="O58" i="4"/>
  <c r="M58" i="4"/>
  <c r="A58" i="4"/>
  <c r="O57" i="4"/>
  <c r="M57" i="4"/>
  <c r="A57" i="4"/>
  <c r="O56" i="4"/>
  <c r="M56" i="4"/>
  <c r="A56" i="4"/>
  <c r="O55" i="4"/>
  <c r="M55" i="4"/>
  <c r="A55" i="4"/>
  <c r="O54" i="4"/>
  <c r="M54" i="4"/>
  <c r="A54" i="4"/>
  <c r="O53" i="4"/>
  <c r="M53" i="4"/>
  <c r="A53" i="4"/>
  <c r="O52" i="4"/>
  <c r="M52" i="4"/>
  <c r="A52" i="4"/>
  <c r="O51" i="4"/>
  <c r="M51" i="4"/>
  <c r="A51" i="4"/>
  <c r="O50" i="4"/>
  <c r="M50" i="4"/>
  <c r="A50" i="4"/>
  <c r="O49" i="4"/>
  <c r="M49" i="4"/>
  <c r="M80" i="4" s="1"/>
  <c r="A49" i="4"/>
  <c r="O48" i="4"/>
  <c r="M48" i="4"/>
  <c r="A48" i="4"/>
  <c r="O47" i="4"/>
  <c r="M47" i="4"/>
  <c r="A47" i="4"/>
  <c r="O46" i="4"/>
  <c r="M46" i="4"/>
  <c r="A46" i="4"/>
  <c r="O45" i="4"/>
  <c r="M45" i="4"/>
  <c r="M79" i="4" s="1"/>
  <c r="A45" i="4"/>
  <c r="O44" i="4"/>
  <c r="M44" i="4"/>
  <c r="A44" i="4"/>
  <c r="O43" i="4"/>
  <c r="M43" i="4"/>
  <c r="A43" i="4"/>
  <c r="O42" i="4"/>
  <c r="M42" i="4"/>
  <c r="A42" i="4"/>
  <c r="O41" i="4"/>
  <c r="M41" i="4"/>
  <c r="A41" i="4"/>
  <c r="O40" i="4"/>
  <c r="M40" i="4"/>
  <c r="A40" i="4"/>
  <c r="O39" i="4"/>
  <c r="M39" i="4"/>
  <c r="A39" i="4"/>
  <c r="O38" i="4"/>
  <c r="M38" i="4"/>
  <c r="A38" i="4"/>
  <c r="O37" i="4"/>
  <c r="M37" i="4"/>
  <c r="A37" i="4"/>
  <c r="O36" i="4"/>
  <c r="M36" i="4"/>
  <c r="A36" i="4"/>
  <c r="O35" i="4"/>
  <c r="M35" i="4"/>
  <c r="A35" i="4"/>
  <c r="O34" i="4"/>
  <c r="M34" i="4"/>
  <c r="A34" i="4"/>
  <c r="O33" i="4"/>
  <c r="M33" i="4"/>
  <c r="A33" i="4"/>
  <c r="O32" i="4"/>
  <c r="M32" i="4"/>
  <c r="A32" i="4"/>
  <c r="O31" i="4"/>
  <c r="M31" i="4"/>
  <c r="A31" i="4"/>
  <c r="O30" i="4"/>
  <c r="M30" i="4"/>
  <c r="A30" i="4"/>
  <c r="O29" i="4"/>
  <c r="M29" i="4"/>
  <c r="A29" i="4"/>
  <c r="O28" i="4"/>
  <c r="M28" i="4"/>
  <c r="A28" i="4"/>
  <c r="O27" i="4"/>
  <c r="M27" i="4"/>
  <c r="A27" i="4"/>
  <c r="O26" i="4"/>
  <c r="M26" i="4"/>
  <c r="A26" i="4"/>
  <c r="O25" i="4"/>
  <c r="M25" i="4"/>
  <c r="A25" i="4"/>
  <c r="O24" i="4"/>
  <c r="M24" i="4"/>
  <c r="A24" i="4"/>
  <c r="O23" i="4"/>
  <c r="M23" i="4"/>
  <c r="A23" i="4"/>
  <c r="O22" i="4"/>
  <c r="M22" i="4"/>
  <c r="A22" i="4"/>
  <c r="O21" i="4"/>
  <c r="M21" i="4"/>
  <c r="A21" i="4"/>
  <c r="O20" i="4"/>
  <c r="M20" i="4"/>
  <c r="A20" i="4"/>
  <c r="O19" i="4"/>
  <c r="M19" i="4"/>
  <c r="A19" i="4"/>
  <c r="O18" i="4"/>
  <c r="M18" i="4"/>
  <c r="A18" i="4"/>
  <c r="O17" i="4"/>
  <c r="M17" i="4"/>
  <c r="A17" i="4"/>
  <c r="O16" i="4"/>
  <c r="M16" i="4"/>
  <c r="A16" i="4"/>
  <c r="O15" i="4"/>
  <c r="M15" i="4"/>
  <c r="A15" i="4"/>
  <c r="O14" i="4"/>
  <c r="M14" i="4"/>
  <c r="A14" i="4"/>
  <c r="O13" i="4"/>
  <c r="M13" i="4"/>
  <c r="A13" i="4"/>
  <c r="O12" i="4"/>
  <c r="M12" i="4"/>
  <c r="A12" i="4"/>
  <c r="O11" i="4"/>
  <c r="M11" i="4"/>
  <c r="A11" i="4"/>
  <c r="O10" i="4"/>
  <c r="M10" i="4"/>
  <c r="A10" i="4"/>
  <c r="O9" i="4"/>
  <c r="M9" i="4"/>
  <c r="A9" i="4"/>
  <c r="O8" i="4"/>
  <c r="M8" i="4"/>
  <c r="A8" i="4"/>
  <c r="O7" i="4"/>
  <c r="M7" i="4"/>
  <c r="A7" i="4"/>
  <c r="O6" i="4"/>
  <c r="M6" i="4"/>
  <c r="A6" i="4"/>
  <c r="O5" i="4"/>
  <c r="M5" i="4"/>
  <c r="A5" i="4"/>
  <c r="O4" i="4"/>
  <c r="M4" i="4"/>
  <c r="A4" i="4"/>
  <c r="O3" i="4"/>
  <c r="M3" i="4"/>
  <c r="M70" i="4" s="1"/>
  <c r="A3" i="4"/>
  <c r="O212" i="3"/>
  <c r="M212" i="3"/>
  <c r="L212" i="3"/>
  <c r="P211" i="3"/>
  <c r="N211" i="3"/>
  <c r="B211" i="3"/>
  <c r="A211" i="3"/>
  <c r="P210" i="3"/>
  <c r="N210" i="3"/>
  <c r="B210" i="3"/>
  <c r="A210" i="3"/>
  <c r="P209" i="3"/>
  <c r="N209" i="3"/>
  <c r="B209" i="3"/>
  <c r="A209" i="3"/>
  <c r="P208" i="3"/>
  <c r="N208" i="3"/>
  <c r="B208" i="3"/>
  <c r="A208" i="3"/>
  <c r="P207" i="3"/>
  <c r="N207" i="3"/>
  <c r="B207" i="3"/>
  <c r="A207" i="3"/>
  <c r="P206" i="3"/>
  <c r="N206" i="3"/>
  <c r="B206" i="3"/>
  <c r="A206" i="3"/>
  <c r="P205" i="3"/>
  <c r="N205" i="3"/>
  <c r="B205" i="3"/>
  <c r="A205" i="3"/>
  <c r="P204" i="3"/>
  <c r="N204" i="3"/>
  <c r="B204" i="3"/>
  <c r="A204" i="3"/>
  <c r="P203" i="3"/>
  <c r="N203" i="3"/>
  <c r="B203" i="3"/>
  <c r="A203" i="3"/>
  <c r="P202" i="3"/>
  <c r="N202" i="3"/>
  <c r="B202" i="3"/>
  <c r="A202" i="3"/>
  <c r="P201" i="3"/>
  <c r="N201" i="3"/>
  <c r="B201" i="3"/>
  <c r="A201" i="3"/>
  <c r="P200" i="3"/>
  <c r="N200" i="3"/>
  <c r="B200" i="3"/>
  <c r="A200" i="3"/>
  <c r="P199" i="3"/>
  <c r="N199" i="3"/>
  <c r="B199" i="3"/>
  <c r="A199" i="3"/>
  <c r="P198" i="3"/>
  <c r="N198" i="3"/>
  <c r="B198" i="3"/>
  <c r="A198" i="3"/>
  <c r="P197" i="3"/>
  <c r="N197" i="3"/>
  <c r="B197" i="3"/>
  <c r="A197" i="3"/>
  <c r="P196" i="3"/>
  <c r="N196" i="3"/>
  <c r="B196" i="3"/>
  <c r="A196" i="3"/>
  <c r="P195" i="3"/>
  <c r="N195" i="3"/>
  <c r="N227" i="3" s="1"/>
  <c r="B195" i="3"/>
  <c r="A195" i="3"/>
  <c r="P194" i="3"/>
  <c r="N194" i="3"/>
  <c r="B194" i="3"/>
  <c r="A194" i="3"/>
  <c r="P193" i="3"/>
  <c r="N193" i="3"/>
  <c r="B193" i="3"/>
  <c r="A193" i="3"/>
  <c r="P192" i="3"/>
  <c r="N192" i="3"/>
  <c r="B192" i="3"/>
  <c r="A192" i="3"/>
  <c r="P191" i="3"/>
  <c r="N191" i="3"/>
  <c r="B191" i="3"/>
  <c r="A191" i="3"/>
  <c r="P190" i="3"/>
  <c r="N190" i="3"/>
  <c r="B190" i="3"/>
  <c r="A190" i="3"/>
  <c r="P189" i="3"/>
  <c r="N189" i="3"/>
  <c r="B189" i="3"/>
  <c r="A189" i="3"/>
  <c r="P188" i="3"/>
  <c r="N188" i="3"/>
  <c r="B188" i="3"/>
  <c r="A188" i="3"/>
  <c r="P187" i="3"/>
  <c r="N187" i="3"/>
  <c r="B187" i="3"/>
  <c r="A187" i="3"/>
  <c r="P186" i="3"/>
  <c r="N186" i="3"/>
  <c r="B186" i="3"/>
  <c r="A186" i="3"/>
  <c r="P185" i="3"/>
  <c r="N185" i="3"/>
  <c r="B185" i="3"/>
  <c r="A185" i="3"/>
  <c r="P184" i="3"/>
  <c r="N184" i="3"/>
  <c r="B184" i="3"/>
  <c r="A184" i="3"/>
  <c r="P183" i="3"/>
  <c r="N183" i="3"/>
  <c r="B183" i="3"/>
  <c r="A183" i="3"/>
  <c r="P182" i="3"/>
  <c r="N182" i="3"/>
  <c r="B182" i="3"/>
  <c r="A182" i="3"/>
  <c r="P181" i="3"/>
  <c r="N181" i="3"/>
  <c r="B181" i="3"/>
  <c r="A181" i="3"/>
  <c r="P180" i="3"/>
  <c r="N180" i="3"/>
  <c r="B180" i="3"/>
  <c r="A180" i="3"/>
  <c r="P179" i="3"/>
  <c r="N179" i="3"/>
  <c r="B179" i="3"/>
  <c r="A179" i="3"/>
  <c r="P178" i="3"/>
  <c r="N178" i="3"/>
  <c r="B178" i="3"/>
  <c r="A178" i="3"/>
  <c r="P177" i="3"/>
  <c r="N177" i="3"/>
  <c r="B177" i="3"/>
  <c r="A177" i="3"/>
  <c r="P176" i="3"/>
  <c r="N176" i="3"/>
  <c r="B176" i="3"/>
  <c r="A176" i="3"/>
  <c r="P175" i="3"/>
  <c r="N175" i="3"/>
  <c r="B175" i="3"/>
  <c r="A175" i="3"/>
  <c r="P174" i="3"/>
  <c r="N174" i="3"/>
  <c r="B174" i="3"/>
  <c r="A174" i="3"/>
  <c r="P173" i="3"/>
  <c r="N173" i="3"/>
  <c r="N226" i="3" s="1"/>
  <c r="B173" i="3"/>
  <c r="A173" i="3"/>
  <c r="P172" i="3"/>
  <c r="N172" i="3"/>
  <c r="B172" i="3"/>
  <c r="A172" i="3"/>
  <c r="P171" i="3"/>
  <c r="N171" i="3"/>
  <c r="B171" i="3"/>
  <c r="A171" i="3"/>
  <c r="P170" i="3"/>
  <c r="N170" i="3"/>
  <c r="B170" i="3"/>
  <c r="A170" i="3"/>
  <c r="P169" i="3"/>
  <c r="N169" i="3"/>
  <c r="B169" i="3"/>
  <c r="A169" i="3"/>
  <c r="P168" i="3"/>
  <c r="N168" i="3"/>
  <c r="B168" i="3"/>
  <c r="A168" i="3"/>
  <c r="P167" i="3"/>
  <c r="N167" i="3"/>
  <c r="B167" i="3"/>
  <c r="A167" i="3"/>
  <c r="P166" i="3"/>
  <c r="N166" i="3"/>
  <c r="B166" i="3"/>
  <c r="A166" i="3"/>
  <c r="P165" i="3"/>
  <c r="N165" i="3"/>
  <c r="B165" i="3"/>
  <c r="A165" i="3"/>
  <c r="P164" i="3"/>
  <c r="N164" i="3"/>
  <c r="B164" i="3"/>
  <c r="A164" i="3"/>
  <c r="P163" i="3"/>
  <c r="N163" i="3"/>
  <c r="B163" i="3"/>
  <c r="A163" i="3"/>
  <c r="P162" i="3"/>
  <c r="N162" i="3"/>
  <c r="B162" i="3"/>
  <c r="A162" i="3"/>
  <c r="P161" i="3"/>
  <c r="N161" i="3"/>
  <c r="B161" i="3"/>
  <c r="A161" i="3"/>
  <c r="P160" i="3"/>
  <c r="N160" i="3"/>
  <c r="B160" i="3"/>
  <c r="A160" i="3"/>
  <c r="P159" i="3"/>
  <c r="N159" i="3"/>
  <c r="B159" i="3"/>
  <c r="A159" i="3"/>
  <c r="P158" i="3"/>
  <c r="N158" i="3"/>
  <c r="B158" i="3"/>
  <c r="A158" i="3"/>
  <c r="P157" i="3"/>
  <c r="N157" i="3"/>
  <c r="B157" i="3"/>
  <c r="A157" i="3"/>
  <c r="P156" i="3"/>
  <c r="N156" i="3"/>
  <c r="B156" i="3"/>
  <c r="A156" i="3"/>
  <c r="P155" i="3"/>
  <c r="N155" i="3"/>
  <c r="B155" i="3"/>
  <c r="A155" i="3"/>
  <c r="P154" i="3"/>
  <c r="N154" i="3"/>
  <c r="B154" i="3"/>
  <c r="A154" i="3"/>
  <c r="P153" i="3"/>
  <c r="N153" i="3"/>
  <c r="B153" i="3"/>
  <c r="A153" i="3"/>
  <c r="P152" i="3"/>
  <c r="N152" i="3"/>
  <c r="B152" i="3"/>
  <c r="A152" i="3"/>
  <c r="P151" i="3"/>
  <c r="N151" i="3"/>
  <c r="B151" i="3"/>
  <c r="A151" i="3"/>
  <c r="P150" i="3"/>
  <c r="N150" i="3"/>
  <c r="B150" i="3"/>
  <c r="A150" i="3"/>
  <c r="P149" i="3"/>
  <c r="N149" i="3"/>
  <c r="N225" i="3" s="1"/>
  <c r="B149" i="3"/>
  <c r="A149" i="3"/>
  <c r="P148" i="3"/>
  <c r="N148" i="3"/>
  <c r="B148" i="3"/>
  <c r="A148" i="3"/>
  <c r="P147" i="3"/>
  <c r="N147" i="3"/>
  <c r="B147" i="3"/>
  <c r="A147" i="3"/>
  <c r="P146" i="3"/>
  <c r="N146" i="3"/>
  <c r="B146" i="3"/>
  <c r="A146" i="3"/>
  <c r="P145" i="3"/>
  <c r="N145" i="3"/>
  <c r="B145" i="3"/>
  <c r="A145" i="3"/>
  <c r="P144" i="3"/>
  <c r="N144" i="3"/>
  <c r="B144" i="3"/>
  <c r="A144" i="3"/>
  <c r="P143" i="3"/>
  <c r="N143" i="3"/>
  <c r="B143" i="3"/>
  <c r="A143" i="3"/>
  <c r="P142" i="3"/>
  <c r="N142" i="3"/>
  <c r="B142" i="3"/>
  <c r="A142" i="3"/>
  <c r="P141" i="3"/>
  <c r="N141" i="3"/>
  <c r="B141" i="3"/>
  <c r="A141" i="3"/>
  <c r="P140" i="3"/>
  <c r="N140" i="3"/>
  <c r="B140" i="3"/>
  <c r="A140" i="3"/>
  <c r="P139" i="3"/>
  <c r="N139" i="3"/>
  <c r="B139" i="3"/>
  <c r="A139" i="3"/>
  <c r="P138" i="3"/>
  <c r="N138" i="3"/>
  <c r="N224" i="3" s="1"/>
  <c r="B138" i="3"/>
  <c r="A138" i="3"/>
  <c r="P137" i="3"/>
  <c r="N137" i="3"/>
  <c r="B137" i="3"/>
  <c r="A137" i="3"/>
  <c r="P136" i="3"/>
  <c r="N136" i="3"/>
  <c r="B136" i="3"/>
  <c r="A136" i="3"/>
  <c r="P135" i="3"/>
  <c r="N135" i="3"/>
  <c r="B135" i="3"/>
  <c r="A135" i="3"/>
  <c r="P134" i="3"/>
  <c r="N134" i="3"/>
  <c r="B134" i="3"/>
  <c r="A134" i="3"/>
  <c r="P133" i="3"/>
  <c r="N133" i="3"/>
  <c r="B133" i="3"/>
  <c r="A133" i="3"/>
  <c r="P132" i="3"/>
  <c r="N132" i="3"/>
  <c r="B132" i="3"/>
  <c r="A132" i="3"/>
  <c r="P131" i="3"/>
  <c r="N131" i="3"/>
  <c r="B131" i="3"/>
  <c r="A131" i="3"/>
  <c r="P130" i="3"/>
  <c r="N130" i="3"/>
  <c r="B130" i="3"/>
  <c r="A130" i="3"/>
  <c r="P129" i="3"/>
  <c r="N129" i="3"/>
  <c r="B129" i="3"/>
  <c r="A129" i="3"/>
  <c r="P128" i="3"/>
  <c r="N128" i="3"/>
  <c r="B128" i="3"/>
  <c r="A128" i="3"/>
  <c r="P127" i="3"/>
  <c r="N127" i="3"/>
  <c r="B127" i="3"/>
  <c r="A127" i="3"/>
  <c r="P126" i="3"/>
  <c r="N126" i="3"/>
  <c r="B126" i="3"/>
  <c r="A126" i="3"/>
  <c r="P125" i="3"/>
  <c r="N125" i="3"/>
  <c r="B125" i="3"/>
  <c r="A125" i="3"/>
  <c r="P124" i="3"/>
  <c r="N124" i="3"/>
  <c r="B124" i="3"/>
  <c r="A124" i="3"/>
  <c r="P123" i="3"/>
  <c r="N123" i="3"/>
  <c r="N223" i="3" s="1"/>
  <c r="B123" i="3"/>
  <c r="A123" i="3"/>
  <c r="P122" i="3"/>
  <c r="N122" i="3"/>
  <c r="B122" i="3"/>
  <c r="A122" i="3"/>
  <c r="P121" i="3"/>
  <c r="N121" i="3"/>
  <c r="B121" i="3"/>
  <c r="A121" i="3"/>
  <c r="P120" i="3"/>
  <c r="N120" i="3"/>
  <c r="B120" i="3"/>
  <c r="A120" i="3"/>
  <c r="P119" i="3"/>
  <c r="N119" i="3"/>
  <c r="B119" i="3"/>
  <c r="A119" i="3"/>
  <c r="P118" i="3"/>
  <c r="N118" i="3"/>
  <c r="B118" i="3"/>
  <c r="A118" i="3"/>
  <c r="P117" i="3"/>
  <c r="N117" i="3"/>
  <c r="B117" i="3"/>
  <c r="A117" i="3"/>
  <c r="P116" i="3"/>
  <c r="N116" i="3"/>
  <c r="B116" i="3"/>
  <c r="A116" i="3"/>
  <c r="P115" i="3"/>
  <c r="N115" i="3"/>
  <c r="B115" i="3"/>
  <c r="A115" i="3"/>
  <c r="P114" i="3"/>
  <c r="N114" i="3"/>
  <c r="B114" i="3"/>
  <c r="A114" i="3"/>
  <c r="P113" i="3"/>
  <c r="N113" i="3"/>
  <c r="B113" i="3"/>
  <c r="A113" i="3"/>
  <c r="P112" i="3"/>
  <c r="N112" i="3"/>
  <c r="B112" i="3"/>
  <c r="A112" i="3"/>
  <c r="P111" i="3"/>
  <c r="N111" i="3"/>
  <c r="B111" i="3"/>
  <c r="A111" i="3"/>
  <c r="P110" i="3"/>
  <c r="N110" i="3"/>
  <c r="B110" i="3"/>
  <c r="A110" i="3"/>
  <c r="P109" i="3"/>
  <c r="N109" i="3"/>
  <c r="B109" i="3"/>
  <c r="A109" i="3"/>
  <c r="P108" i="3"/>
  <c r="N108" i="3"/>
  <c r="B108" i="3"/>
  <c r="A108" i="3"/>
  <c r="P107" i="3"/>
  <c r="N107" i="3"/>
  <c r="B107" i="3"/>
  <c r="A107" i="3"/>
  <c r="P106" i="3"/>
  <c r="N106" i="3"/>
  <c r="B106" i="3"/>
  <c r="A106" i="3"/>
  <c r="P105" i="3"/>
  <c r="N105" i="3"/>
  <c r="B105" i="3"/>
  <c r="A105" i="3"/>
  <c r="P104" i="3"/>
  <c r="N104" i="3"/>
  <c r="B104" i="3"/>
  <c r="A104" i="3"/>
  <c r="P103" i="3"/>
  <c r="N103" i="3"/>
  <c r="B103" i="3"/>
  <c r="A103" i="3"/>
  <c r="P102" i="3"/>
  <c r="N102" i="3"/>
  <c r="N222" i="3" s="1"/>
  <c r="B102" i="3"/>
  <c r="A102" i="3"/>
  <c r="P101" i="3"/>
  <c r="N101" i="3"/>
  <c r="B101" i="3"/>
  <c r="A101" i="3"/>
  <c r="P100" i="3"/>
  <c r="N100" i="3"/>
  <c r="B100" i="3"/>
  <c r="A100" i="3"/>
  <c r="P99" i="3"/>
  <c r="N99" i="3"/>
  <c r="B99" i="3"/>
  <c r="A99" i="3"/>
  <c r="P98" i="3"/>
  <c r="N98" i="3"/>
  <c r="B98" i="3"/>
  <c r="A98" i="3"/>
  <c r="P97" i="3"/>
  <c r="N97" i="3"/>
  <c r="B97" i="3"/>
  <c r="A97" i="3"/>
  <c r="P96" i="3"/>
  <c r="N96" i="3"/>
  <c r="B96" i="3"/>
  <c r="A96" i="3"/>
  <c r="P95" i="3"/>
  <c r="N95" i="3"/>
  <c r="B95" i="3"/>
  <c r="A95" i="3"/>
  <c r="P94" i="3"/>
  <c r="N94" i="3"/>
  <c r="B94" i="3"/>
  <c r="A94" i="3"/>
  <c r="P93" i="3"/>
  <c r="N93" i="3"/>
  <c r="B93" i="3"/>
  <c r="A93" i="3"/>
  <c r="P92" i="3"/>
  <c r="N92" i="3"/>
  <c r="B92" i="3"/>
  <c r="A92" i="3"/>
  <c r="P91" i="3"/>
  <c r="N91" i="3"/>
  <c r="B91" i="3"/>
  <c r="A91" i="3"/>
  <c r="P90" i="3"/>
  <c r="N90" i="3"/>
  <c r="B90" i="3"/>
  <c r="A90" i="3"/>
  <c r="P89" i="3"/>
  <c r="N89" i="3"/>
  <c r="B89" i="3"/>
  <c r="A89" i="3"/>
  <c r="P88" i="3"/>
  <c r="N88" i="3"/>
  <c r="B88" i="3"/>
  <c r="A88" i="3"/>
  <c r="P87" i="3"/>
  <c r="N87" i="3"/>
  <c r="B87" i="3"/>
  <c r="A87" i="3"/>
  <c r="P86" i="3"/>
  <c r="N86" i="3"/>
  <c r="B86" i="3"/>
  <c r="A86" i="3"/>
  <c r="P85" i="3"/>
  <c r="N85" i="3"/>
  <c r="B85" i="3"/>
  <c r="A85" i="3"/>
  <c r="P84" i="3"/>
  <c r="N84" i="3"/>
  <c r="N221" i="3" s="1"/>
  <c r="B84" i="3"/>
  <c r="A84" i="3"/>
  <c r="P83" i="3"/>
  <c r="N83" i="3"/>
  <c r="B83" i="3"/>
  <c r="A83" i="3"/>
  <c r="P82" i="3"/>
  <c r="N82" i="3"/>
  <c r="B82" i="3"/>
  <c r="A82" i="3"/>
  <c r="P81" i="3"/>
  <c r="N81" i="3"/>
  <c r="B81" i="3"/>
  <c r="A81" i="3"/>
  <c r="P80" i="3"/>
  <c r="N80" i="3"/>
  <c r="B80" i="3"/>
  <c r="A80" i="3"/>
  <c r="P79" i="3"/>
  <c r="N79" i="3"/>
  <c r="B79" i="3"/>
  <c r="A79" i="3"/>
  <c r="P78" i="3"/>
  <c r="N78" i="3"/>
  <c r="B78" i="3"/>
  <c r="A78" i="3"/>
  <c r="P77" i="3"/>
  <c r="N77" i="3"/>
  <c r="B77" i="3"/>
  <c r="A77" i="3"/>
  <c r="P76" i="3"/>
  <c r="N76" i="3"/>
  <c r="B76" i="3"/>
  <c r="A76" i="3"/>
  <c r="P75" i="3"/>
  <c r="N75" i="3"/>
  <c r="B75" i="3"/>
  <c r="A75" i="3"/>
  <c r="P74" i="3"/>
  <c r="N74" i="3"/>
  <c r="B74" i="3"/>
  <c r="A74" i="3"/>
  <c r="P73" i="3"/>
  <c r="N73" i="3"/>
  <c r="B73" i="3"/>
  <c r="A73" i="3"/>
  <c r="P72" i="3"/>
  <c r="N72" i="3"/>
  <c r="B72" i="3"/>
  <c r="A72" i="3"/>
  <c r="P71" i="3"/>
  <c r="N71" i="3"/>
  <c r="B71" i="3"/>
  <c r="A71" i="3"/>
  <c r="P70" i="3"/>
  <c r="N70" i="3"/>
  <c r="B70" i="3"/>
  <c r="A70" i="3"/>
  <c r="P69" i="3"/>
  <c r="N69" i="3"/>
  <c r="B69" i="3"/>
  <c r="A69" i="3"/>
  <c r="P68" i="3"/>
  <c r="N68" i="3"/>
  <c r="B68" i="3"/>
  <c r="A68" i="3"/>
  <c r="P67" i="3"/>
  <c r="N67" i="3"/>
  <c r="B67" i="3"/>
  <c r="A67" i="3"/>
  <c r="P66" i="3"/>
  <c r="N66" i="3"/>
  <c r="B66" i="3"/>
  <c r="A66" i="3"/>
  <c r="P65" i="3"/>
  <c r="N65" i="3"/>
  <c r="B65" i="3"/>
  <c r="A65" i="3"/>
  <c r="P64" i="3"/>
  <c r="N64" i="3"/>
  <c r="B64" i="3"/>
  <c r="A64" i="3"/>
  <c r="P63" i="3"/>
  <c r="N63" i="3"/>
  <c r="B63" i="3"/>
  <c r="A63" i="3"/>
  <c r="P62" i="3"/>
  <c r="N62" i="3"/>
  <c r="B62" i="3"/>
  <c r="A62" i="3"/>
  <c r="P61" i="3"/>
  <c r="N61" i="3"/>
  <c r="B61" i="3"/>
  <c r="A61" i="3"/>
  <c r="P60" i="3"/>
  <c r="N60" i="3"/>
  <c r="B60" i="3"/>
  <c r="A60" i="3"/>
  <c r="P59" i="3"/>
  <c r="N59" i="3"/>
  <c r="B59" i="3"/>
  <c r="A59" i="3"/>
  <c r="P58" i="3"/>
  <c r="N58" i="3"/>
  <c r="N220" i="3" s="1"/>
  <c r="B58" i="3"/>
  <c r="A58" i="3"/>
  <c r="P57" i="3"/>
  <c r="N57" i="3"/>
  <c r="B57" i="3"/>
  <c r="A57" i="3"/>
  <c r="P56" i="3"/>
  <c r="N56" i="3"/>
  <c r="B56" i="3"/>
  <c r="A56" i="3"/>
  <c r="P55" i="3"/>
  <c r="N55" i="3"/>
  <c r="B55" i="3"/>
  <c r="A55" i="3"/>
  <c r="P54" i="3"/>
  <c r="N54" i="3"/>
  <c r="B54" i="3"/>
  <c r="A54" i="3"/>
  <c r="P53" i="3"/>
  <c r="N53" i="3"/>
  <c r="B53" i="3"/>
  <c r="A53" i="3"/>
  <c r="P52" i="3"/>
  <c r="N52" i="3"/>
  <c r="B52" i="3"/>
  <c r="A52" i="3"/>
  <c r="P51" i="3"/>
  <c r="N51" i="3"/>
  <c r="B51" i="3"/>
  <c r="A51" i="3"/>
  <c r="P50" i="3"/>
  <c r="N50" i="3"/>
  <c r="B50" i="3"/>
  <c r="A50" i="3"/>
  <c r="P49" i="3"/>
  <c r="N49" i="3"/>
  <c r="B49" i="3"/>
  <c r="A49" i="3"/>
  <c r="P48" i="3"/>
  <c r="N48" i="3"/>
  <c r="B48" i="3"/>
  <c r="A48" i="3"/>
  <c r="P47" i="3"/>
  <c r="N47" i="3"/>
  <c r="B47" i="3"/>
  <c r="A47" i="3"/>
  <c r="P46" i="3"/>
  <c r="N46" i="3"/>
  <c r="B46" i="3"/>
  <c r="A46" i="3"/>
  <c r="P45" i="3"/>
  <c r="N45" i="3"/>
  <c r="B45" i="3"/>
  <c r="A45" i="3"/>
  <c r="P44" i="3"/>
  <c r="N44" i="3"/>
  <c r="B44" i="3"/>
  <c r="A44" i="3"/>
  <c r="P43" i="3"/>
  <c r="N43" i="3"/>
  <c r="B43" i="3"/>
  <c r="A43" i="3"/>
  <c r="P42" i="3"/>
  <c r="N42" i="3"/>
  <c r="B42" i="3"/>
  <c r="A42" i="3"/>
  <c r="P41" i="3"/>
  <c r="N41" i="3"/>
  <c r="N219" i="3" s="1"/>
  <c r="B41" i="3"/>
  <c r="A41" i="3"/>
  <c r="P40" i="3"/>
  <c r="N40" i="3"/>
  <c r="B40" i="3"/>
  <c r="A40" i="3"/>
  <c r="P39" i="3"/>
  <c r="N39" i="3"/>
  <c r="B39" i="3"/>
  <c r="A39" i="3"/>
  <c r="P38" i="3"/>
  <c r="N38" i="3"/>
  <c r="B38" i="3"/>
  <c r="A38" i="3"/>
  <c r="P37" i="3"/>
  <c r="N37" i="3"/>
  <c r="B37" i="3"/>
  <c r="A37" i="3"/>
  <c r="P36" i="3"/>
  <c r="N36" i="3"/>
  <c r="B36" i="3"/>
  <c r="A36" i="3"/>
  <c r="P35" i="3"/>
  <c r="N35" i="3"/>
  <c r="B35" i="3"/>
  <c r="A35" i="3"/>
  <c r="P34" i="3"/>
  <c r="N34" i="3"/>
  <c r="B34" i="3"/>
  <c r="A34" i="3"/>
  <c r="P33" i="3"/>
  <c r="N33" i="3"/>
  <c r="B33" i="3"/>
  <c r="A33" i="3"/>
  <c r="P32" i="3"/>
  <c r="N32" i="3"/>
  <c r="N216" i="3" s="1"/>
  <c r="B32" i="3"/>
  <c r="A32" i="3"/>
  <c r="P31" i="3"/>
  <c r="N31" i="3"/>
  <c r="B31" i="3"/>
  <c r="A31" i="3"/>
  <c r="P30" i="3"/>
  <c r="N30" i="3"/>
  <c r="B30" i="3"/>
  <c r="A30" i="3"/>
  <c r="P29" i="3"/>
  <c r="N29" i="3"/>
  <c r="B29" i="3"/>
  <c r="A29" i="3"/>
  <c r="P28" i="3"/>
  <c r="N28" i="3"/>
  <c r="B28" i="3"/>
  <c r="A28" i="3"/>
  <c r="P27" i="3"/>
  <c r="N27" i="3"/>
  <c r="B27" i="3"/>
  <c r="A27" i="3"/>
  <c r="P26" i="3"/>
  <c r="N26" i="3"/>
  <c r="B26" i="3"/>
  <c r="A26" i="3"/>
  <c r="P25" i="3"/>
  <c r="N25" i="3"/>
  <c r="B25" i="3"/>
  <c r="A25" i="3"/>
  <c r="P24" i="3"/>
  <c r="N24" i="3"/>
  <c r="B24" i="3"/>
  <c r="A24" i="3"/>
  <c r="P23" i="3"/>
  <c r="N23" i="3"/>
  <c r="B23" i="3"/>
  <c r="A23" i="3"/>
  <c r="P22" i="3"/>
  <c r="N22" i="3"/>
  <c r="B22" i="3"/>
  <c r="A22" i="3"/>
  <c r="P21" i="3"/>
  <c r="N21" i="3"/>
  <c r="B21" i="3"/>
  <c r="A21" i="3"/>
  <c r="P20" i="3"/>
  <c r="N20" i="3"/>
  <c r="B20" i="3"/>
  <c r="A20" i="3"/>
  <c r="P19" i="3"/>
  <c r="N19" i="3"/>
  <c r="B19" i="3"/>
  <c r="A19" i="3"/>
  <c r="P18" i="3"/>
  <c r="N18" i="3"/>
  <c r="B18" i="3"/>
  <c r="A18" i="3"/>
  <c r="P17" i="3"/>
  <c r="N17" i="3"/>
  <c r="B17" i="3"/>
  <c r="A17" i="3"/>
  <c r="P16" i="3"/>
  <c r="N16" i="3"/>
  <c r="N218" i="3" s="1"/>
  <c r="B16" i="3"/>
  <c r="A16" i="3"/>
  <c r="P15" i="3"/>
  <c r="N15" i="3"/>
  <c r="B15" i="3"/>
  <c r="A15" i="3"/>
  <c r="P14" i="3"/>
  <c r="N14" i="3"/>
  <c r="B14" i="3"/>
  <c r="A14" i="3"/>
  <c r="P13" i="3"/>
  <c r="N13" i="3"/>
  <c r="B13" i="3"/>
  <c r="A13" i="3"/>
  <c r="P12" i="3"/>
  <c r="N12" i="3"/>
  <c r="B12" i="3"/>
  <c r="A12" i="3"/>
  <c r="P11" i="3"/>
  <c r="N11" i="3"/>
  <c r="B11" i="3"/>
  <c r="A11" i="3"/>
  <c r="P10" i="3"/>
  <c r="N10" i="3"/>
  <c r="B10" i="3"/>
  <c r="A10" i="3"/>
  <c r="P9" i="3"/>
  <c r="N9" i="3"/>
  <c r="B9" i="3"/>
  <c r="A9" i="3"/>
  <c r="P8" i="3"/>
  <c r="N8" i="3"/>
  <c r="B8" i="3"/>
  <c r="A8" i="3"/>
  <c r="P7" i="3"/>
  <c r="N7" i="3"/>
  <c r="B7" i="3"/>
  <c r="A7" i="3"/>
  <c r="P6" i="3"/>
  <c r="N6" i="3"/>
  <c r="B6" i="3"/>
  <c r="A6" i="3"/>
  <c r="P5" i="3"/>
  <c r="N5" i="3"/>
  <c r="B5" i="3"/>
  <c r="A5" i="3"/>
  <c r="P4" i="3"/>
  <c r="N4" i="3"/>
  <c r="N217" i="3" s="1"/>
  <c r="B4" i="3"/>
  <c r="A4" i="3"/>
  <c r="P3" i="3"/>
  <c r="N3" i="3"/>
  <c r="N215" i="3" s="1"/>
  <c r="N228" i="3" s="1"/>
  <c r="B3" i="3"/>
  <c r="A3" i="3"/>
  <c r="T225" i="2"/>
  <c r="S225" i="2"/>
  <c r="R225" i="2"/>
  <c r="Q225" i="2"/>
  <c r="T224" i="2"/>
  <c r="S224" i="2"/>
  <c r="R224" i="2"/>
  <c r="Q224" i="2"/>
  <c r="T223" i="2"/>
  <c r="S223" i="2"/>
  <c r="R223" i="2"/>
  <c r="Q223" i="2"/>
  <c r="T222" i="2"/>
  <c r="S222" i="2"/>
  <c r="R222" i="2"/>
  <c r="Q222" i="2"/>
  <c r="T221" i="2"/>
  <c r="S221" i="2"/>
  <c r="R221" i="2"/>
  <c r="Q221" i="2"/>
  <c r="T220" i="2"/>
  <c r="S220" i="2"/>
  <c r="R220" i="2"/>
  <c r="Q220" i="2"/>
  <c r="T219" i="2"/>
  <c r="S219" i="2"/>
  <c r="R219" i="2"/>
  <c r="Q219" i="2"/>
  <c r="T218" i="2"/>
  <c r="S218" i="2"/>
  <c r="R218" i="2"/>
  <c r="Q218" i="2"/>
  <c r="T217" i="2"/>
  <c r="S217" i="2"/>
  <c r="R217" i="2"/>
  <c r="Q217" i="2"/>
  <c r="T216" i="2"/>
  <c r="S216" i="2"/>
  <c r="R216" i="2"/>
  <c r="Q216" i="2"/>
  <c r="T215" i="2"/>
  <c r="S215" i="2"/>
  <c r="R215" i="2"/>
  <c r="Q215" i="2"/>
  <c r="T214" i="2"/>
  <c r="S214" i="2"/>
  <c r="R214" i="2"/>
  <c r="Q214" i="2"/>
  <c r="T213" i="2"/>
  <c r="T226" i="2" s="1"/>
  <c r="S213" i="2"/>
  <c r="S226" i="2" s="1"/>
  <c r="R213" i="2"/>
  <c r="R226" i="2" s="1"/>
  <c r="Q213" i="2"/>
  <c r="Q226" i="2" s="1"/>
  <c r="P226" i="2"/>
  <c r="M226" i="2"/>
  <c r="L226" i="2"/>
  <c r="K226" i="2"/>
  <c r="T210" i="2"/>
  <c r="S210" i="2"/>
  <c r="P210" i="2"/>
  <c r="E3" i="15" s="1"/>
  <c r="M210" i="2"/>
  <c r="L210" i="2"/>
  <c r="D3" i="15" s="1"/>
  <c r="K210" i="2"/>
  <c r="C3" i="15" s="1"/>
  <c r="R209" i="2"/>
  <c r="Q209" i="2"/>
  <c r="O209" i="2"/>
  <c r="N209" i="2"/>
  <c r="A209" i="2"/>
  <c r="R208" i="2"/>
  <c r="Q208" i="2"/>
  <c r="O208" i="2"/>
  <c r="N208" i="2"/>
  <c r="A208" i="2"/>
  <c r="R207" i="2"/>
  <c r="Q207" i="2"/>
  <c r="O207" i="2"/>
  <c r="N207" i="2"/>
  <c r="A207" i="2"/>
  <c r="R206" i="2"/>
  <c r="Q206" i="2"/>
  <c r="O206" i="2"/>
  <c r="N206" i="2"/>
  <c r="A206" i="2"/>
  <c r="R205" i="2"/>
  <c r="Q205" i="2"/>
  <c r="O205" i="2"/>
  <c r="N205" i="2"/>
  <c r="A205" i="2"/>
  <c r="R204" i="2"/>
  <c r="Q204" i="2"/>
  <c r="O204" i="2"/>
  <c r="N204" i="2"/>
  <c r="A204" i="2"/>
  <c r="R203" i="2"/>
  <c r="Q203" i="2"/>
  <c r="O203" i="2"/>
  <c r="N203" i="2"/>
  <c r="A203" i="2"/>
  <c r="R202" i="2"/>
  <c r="Q202" i="2"/>
  <c r="O202" i="2"/>
  <c r="N202" i="2"/>
  <c r="A202" i="2"/>
  <c r="R201" i="2"/>
  <c r="Q201" i="2"/>
  <c r="O201" i="2"/>
  <c r="N201" i="2"/>
  <c r="A201" i="2"/>
  <c r="R200" i="2"/>
  <c r="Q200" i="2"/>
  <c r="O200" i="2"/>
  <c r="N200" i="2"/>
  <c r="A200" i="2"/>
  <c r="R199" i="2"/>
  <c r="Q199" i="2"/>
  <c r="O199" i="2"/>
  <c r="N199" i="2"/>
  <c r="A199" i="2"/>
  <c r="R198" i="2"/>
  <c r="Q198" i="2"/>
  <c r="O198" i="2"/>
  <c r="N198" i="2"/>
  <c r="A198" i="2"/>
  <c r="R197" i="2"/>
  <c r="Q197" i="2"/>
  <c r="O197" i="2"/>
  <c r="N197" i="2"/>
  <c r="A197" i="2"/>
  <c r="R196" i="2"/>
  <c r="Q196" i="2"/>
  <c r="O196" i="2"/>
  <c r="N196" i="2"/>
  <c r="A196" i="2"/>
  <c r="R195" i="2"/>
  <c r="Q195" i="2"/>
  <c r="O195" i="2"/>
  <c r="N195" i="2"/>
  <c r="A195" i="2"/>
  <c r="R194" i="2"/>
  <c r="Q194" i="2"/>
  <c r="O194" i="2"/>
  <c r="N194" i="2"/>
  <c r="A194" i="2"/>
  <c r="R193" i="2"/>
  <c r="Q193" i="2"/>
  <c r="O193" i="2"/>
  <c r="N193" i="2"/>
  <c r="A193" i="2"/>
  <c r="R192" i="2"/>
  <c r="Q192" i="2"/>
  <c r="O192" i="2"/>
  <c r="N192" i="2"/>
  <c r="A192" i="2"/>
  <c r="R191" i="2"/>
  <c r="Q191" i="2"/>
  <c r="O191" i="2"/>
  <c r="N191" i="2"/>
  <c r="A191" i="2"/>
  <c r="R190" i="2"/>
  <c r="Q190" i="2"/>
  <c r="O190" i="2"/>
  <c r="N190" i="2"/>
  <c r="A190" i="2"/>
  <c r="R189" i="2"/>
  <c r="Q189" i="2"/>
  <c r="O189" i="2"/>
  <c r="N189" i="2"/>
  <c r="A189" i="2"/>
  <c r="R188" i="2"/>
  <c r="Q188" i="2"/>
  <c r="O188" i="2"/>
  <c r="N188" i="2"/>
  <c r="A188" i="2"/>
  <c r="R187" i="2"/>
  <c r="Q187" i="2"/>
  <c r="O187" i="2"/>
  <c r="N187" i="2"/>
  <c r="A187" i="2"/>
  <c r="R186" i="2"/>
  <c r="Q186" i="2"/>
  <c r="O186" i="2"/>
  <c r="N186" i="2"/>
  <c r="A186" i="2"/>
  <c r="R185" i="2"/>
  <c r="Q185" i="2"/>
  <c r="O185" i="2"/>
  <c r="N185" i="2"/>
  <c r="A185" i="2"/>
  <c r="R184" i="2"/>
  <c r="Q184" i="2"/>
  <c r="O184" i="2"/>
  <c r="N184" i="2"/>
  <c r="A184" i="2"/>
  <c r="R183" i="2"/>
  <c r="Q183" i="2"/>
  <c r="O183" i="2"/>
  <c r="N183" i="2"/>
  <c r="A183" i="2"/>
  <c r="R182" i="2"/>
  <c r="Q182" i="2"/>
  <c r="O182" i="2"/>
  <c r="N182" i="2"/>
  <c r="A182" i="2"/>
  <c r="R181" i="2"/>
  <c r="Q181" i="2"/>
  <c r="O181" i="2"/>
  <c r="N181" i="2"/>
  <c r="A181" i="2"/>
  <c r="R180" i="2"/>
  <c r="Q180" i="2"/>
  <c r="O180" i="2"/>
  <c r="N180" i="2"/>
  <c r="A180" i="2"/>
  <c r="R179" i="2"/>
  <c r="Q179" i="2"/>
  <c r="O179" i="2"/>
  <c r="N179" i="2"/>
  <c r="A179" i="2"/>
  <c r="R178" i="2"/>
  <c r="Q178" i="2"/>
  <c r="O178" i="2"/>
  <c r="N178" i="2"/>
  <c r="A178" i="2"/>
  <c r="R177" i="2"/>
  <c r="Q177" i="2"/>
  <c r="O177" i="2"/>
  <c r="N177" i="2"/>
  <c r="A177" i="2"/>
  <c r="R176" i="2"/>
  <c r="Q176" i="2"/>
  <c r="O176" i="2"/>
  <c r="N176" i="2"/>
  <c r="A176" i="2"/>
  <c r="R175" i="2"/>
  <c r="Q175" i="2"/>
  <c r="O175" i="2"/>
  <c r="N175" i="2"/>
  <c r="A175" i="2"/>
  <c r="R174" i="2"/>
  <c r="Q174" i="2"/>
  <c r="O174" i="2"/>
  <c r="N174" i="2"/>
  <c r="A174" i="2"/>
  <c r="R173" i="2"/>
  <c r="Q173" i="2"/>
  <c r="O173" i="2"/>
  <c r="N173" i="2"/>
  <c r="A173" i="2"/>
  <c r="R172" i="2"/>
  <c r="Q172" i="2"/>
  <c r="O172" i="2"/>
  <c r="N172" i="2"/>
  <c r="A172" i="2"/>
  <c r="R171" i="2"/>
  <c r="Q171" i="2"/>
  <c r="O171" i="2"/>
  <c r="N171" i="2"/>
  <c r="A171" i="2"/>
  <c r="R170" i="2"/>
  <c r="Q170" i="2"/>
  <c r="O170" i="2"/>
  <c r="N170" i="2"/>
  <c r="A170" i="2"/>
  <c r="R169" i="2"/>
  <c r="Q169" i="2"/>
  <c r="O169" i="2"/>
  <c r="N169" i="2"/>
  <c r="A169" i="2"/>
  <c r="R168" i="2"/>
  <c r="Q168" i="2"/>
  <c r="O168" i="2"/>
  <c r="N168" i="2"/>
  <c r="A168" i="2"/>
  <c r="R167" i="2"/>
  <c r="Q167" i="2"/>
  <c r="O167" i="2"/>
  <c r="N167" i="2"/>
  <c r="A167" i="2"/>
  <c r="R166" i="2"/>
  <c r="Q166" i="2"/>
  <c r="O166" i="2"/>
  <c r="N166" i="2"/>
  <c r="A166" i="2"/>
  <c r="R165" i="2"/>
  <c r="Q165" i="2"/>
  <c r="O165" i="2"/>
  <c r="N165" i="2"/>
  <c r="A165" i="2"/>
  <c r="R164" i="2"/>
  <c r="Q164" i="2"/>
  <c r="O164" i="2"/>
  <c r="N164" i="2"/>
  <c r="A164" i="2"/>
  <c r="R163" i="2"/>
  <c r="Q163" i="2"/>
  <c r="O163" i="2"/>
  <c r="N163" i="2"/>
  <c r="A163" i="2"/>
  <c r="R162" i="2"/>
  <c r="Q162" i="2"/>
  <c r="O162" i="2"/>
  <c r="N162" i="2"/>
  <c r="A162" i="2"/>
  <c r="R161" i="2"/>
  <c r="Q161" i="2"/>
  <c r="O161" i="2"/>
  <c r="N161" i="2"/>
  <c r="A161" i="2"/>
  <c r="R160" i="2"/>
  <c r="Q160" i="2"/>
  <c r="O160" i="2"/>
  <c r="N160" i="2"/>
  <c r="A160" i="2"/>
  <c r="R159" i="2"/>
  <c r="Q159" i="2"/>
  <c r="O159" i="2"/>
  <c r="N159" i="2"/>
  <c r="A159" i="2"/>
  <c r="R158" i="2"/>
  <c r="Q158" i="2"/>
  <c r="O158" i="2"/>
  <c r="N158" i="2"/>
  <c r="A158" i="2"/>
  <c r="R157" i="2"/>
  <c r="Q157" i="2"/>
  <c r="O157" i="2"/>
  <c r="N157" i="2"/>
  <c r="A157" i="2"/>
  <c r="R156" i="2"/>
  <c r="Q156" i="2"/>
  <c r="O156" i="2"/>
  <c r="N156" i="2"/>
  <c r="A156" i="2"/>
  <c r="R155" i="2"/>
  <c r="Q155" i="2"/>
  <c r="O155" i="2"/>
  <c r="N155" i="2"/>
  <c r="A155" i="2"/>
  <c r="R154" i="2"/>
  <c r="Q154" i="2"/>
  <c r="O154" i="2"/>
  <c r="N154" i="2"/>
  <c r="A154" i="2"/>
  <c r="R153" i="2"/>
  <c r="Q153" i="2"/>
  <c r="O153" i="2"/>
  <c r="N153" i="2"/>
  <c r="A153" i="2"/>
  <c r="R152" i="2"/>
  <c r="Q152" i="2"/>
  <c r="O152" i="2"/>
  <c r="N152" i="2"/>
  <c r="A152" i="2"/>
  <c r="R151" i="2"/>
  <c r="Q151" i="2"/>
  <c r="O151" i="2"/>
  <c r="N151" i="2"/>
  <c r="A151" i="2"/>
  <c r="R150" i="2"/>
  <c r="Q150" i="2"/>
  <c r="O150" i="2"/>
  <c r="N150" i="2"/>
  <c r="A150" i="2"/>
  <c r="R149" i="2"/>
  <c r="Q149" i="2"/>
  <c r="O149" i="2"/>
  <c r="N149" i="2"/>
  <c r="A149" i="2"/>
  <c r="R148" i="2"/>
  <c r="Q148" i="2"/>
  <c r="O148" i="2"/>
  <c r="N148" i="2"/>
  <c r="A148" i="2"/>
  <c r="R147" i="2"/>
  <c r="Q147" i="2"/>
  <c r="O147" i="2"/>
  <c r="N147" i="2"/>
  <c r="A147" i="2"/>
  <c r="R146" i="2"/>
  <c r="Q146" i="2"/>
  <c r="O146" i="2"/>
  <c r="N146" i="2"/>
  <c r="A146" i="2"/>
  <c r="R145" i="2"/>
  <c r="Q145" i="2"/>
  <c r="O145" i="2"/>
  <c r="N145" i="2"/>
  <c r="A145" i="2"/>
  <c r="R144" i="2"/>
  <c r="Q144" i="2"/>
  <c r="O144" i="2"/>
  <c r="N144" i="2"/>
  <c r="A144" i="2"/>
  <c r="R143" i="2"/>
  <c r="Q143" i="2"/>
  <c r="O143" i="2"/>
  <c r="N143" i="2"/>
  <c r="A143" i="2"/>
  <c r="R142" i="2"/>
  <c r="Q142" i="2"/>
  <c r="O142" i="2"/>
  <c r="N142" i="2"/>
  <c r="A142" i="2"/>
  <c r="R141" i="2"/>
  <c r="Q141" i="2"/>
  <c r="O141" i="2"/>
  <c r="N141" i="2"/>
  <c r="A141" i="2"/>
  <c r="R140" i="2"/>
  <c r="Q140" i="2"/>
  <c r="O140" i="2"/>
  <c r="N140" i="2"/>
  <c r="A140" i="2"/>
  <c r="R139" i="2"/>
  <c r="Q139" i="2"/>
  <c r="O139" i="2"/>
  <c r="N139" i="2"/>
  <c r="A139" i="2"/>
  <c r="R138" i="2"/>
  <c r="Q138" i="2"/>
  <c r="O138" i="2"/>
  <c r="N138" i="2"/>
  <c r="A138" i="2"/>
  <c r="R137" i="2"/>
  <c r="Q137" i="2"/>
  <c r="O137" i="2"/>
  <c r="N137" i="2"/>
  <c r="A137" i="2"/>
  <c r="R136" i="2"/>
  <c r="Q136" i="2"/>
  <c r="O136" i="2"/>
  <c r="O222" i="2" s="1"/>
  <c r="N136" i="2"/>
  <c r="A136" i="2"/>
  <c r="R135" i="2"/>
  <c r="Q135" i="2"/>
  <c r="O135" i="2"/>
  <c r="N135" i="2"/>
  <c r="A135" i="2"/>
  <c r="R134" i="2"/>
  <c r="Q134" i="2"/>
  <c r="O134" i="2"/>
  <c r="N134" i="2"/>
  <c r="A134" i="2"/>
  <c r="R133" i="2"/>
  <c r="Q133" i="2"/>
  <c r="O133" i="2"/>
  <c r="N133" i="2"/>
  <c r="A133" i="2"/>
  <c r="R132" i="2"/>
  <c r="Q132" i="2"/>
  <c r="O132" i="2"/>
  <c r="N132" i="2"/>
  <c r="A132" i="2"/>
  <c r="R131" i="2"/>
  <c r="Q131" i="2"/>
  <c r="O131" i="2"/>
  <c r="N131" i="2"/>
  <c r="A131" i="2"/>
  <c r="R130" i="2"/>
  <c r="Q130" i="2"/>
  <c r="O130" i="2"/>
  <c r="N130" i="2"/>
  <c r="A130" i="2"/>
  <c r="R129" i="2"/>
  <c r="Q129" i="2"/>
  <c r="O129" i="2"/>
  <c r="N129" i="2"/>
  <c r="A129" i="2"/>
  <c r="R128" i="2"/>
  <c r="Q128" i="2"/>
  <c r="O128" i="2"/>
  <c r="N128" i="2"/>
  <c r="A128" i="2"/>
  <c r="R127" i="2"/>
  <c r="Q127" i="2"/>
  <c r="O127" i="2"/>
  <c r="N127" i="2"/>
  <c r="A127" i="2"/>
  <c r="R126" i="2"/>
  <c r="Q126" i="2"/>
  <c r="O126" i="2"/>
  <c r="N126" i="2"/>
  <c r="A126" i="2"/>
  <c r="R125" i="2"/>
  <c r="Q125" i="2"/>
  <c r="O125" i="2"/>
  <c r="N125" i="2"/>
  <c r="A125" i="2"/>
  <c r="R124" i="2"/>
  <c r="Q124" i="2"/>
  <c r="O124" i="2"/>
  <c r="N124" i="2"/>
  <c r="A124" i="2"/>
  <c r="R123" i="2"/>
  <c r="Q123" i="2"/>
  <c r="O123" i="2"/>
  <c r="N123" i="2"/>
  <c r="A123" i="2"/>
  <c r="R122" i="2"/>
  <c r="Q122" i="2"/>
  <c r="O122" i="2"/>
  <c r="N122" i="2"/>
  <c r="A122" i="2"/>
  <c r="R121" i="2"/>
  <c r="Q121" i="2"/>
  <c r="O121" i="2"/>
  <c r="N121" i="2"/>
  <c r="A121" i="2"/>
  <c r="R120" i="2"/>
  <c r="Q120" i="2"/>
  <c r="O120" i="2"/>
  <c r="N120" i="2"/>
  <c r="A120" i="2"/>
  <c r="R119" i="2"/>
  <c r="Q119" i="2"/>
  <c r="O119" i="2"/>
  <c r="N119" i="2"/>
  <c r="A119" i="2"/>
  <c r="R118" i="2"/>
  <c r="Q118" i="2"/>
  <c r="O118" i="2"/>
  <c r="N118" i="2"/>
  <c r="A118" i="2"/>
  <c r="R117" i="2"/>
  <c r="Q117" i="2"/>
  <c r="O117" i="2"/>
  <c r="N117" i="2"/>
  <c r="A117" i="2"/>
  <c r="R116" i="2"/>
  <c r="Q116" i="2"/>
  <c r="O116" i="2"/>
  <c r="N116" i="2"/>
  <c r="A116" i="2"/>
  <c r="R115" i="2"/>
  <c r="Q115" i="2"/>
  <c r="O115" i="2"/>
  <c r="N115" i="2"/>
  <c r="A115" i="2"/>
  <c r="R114" i="2"/>
  <c r="Q114" i="2"/>
  <c r="O114" i="2"/>
  <c r="N114" i="2"/>
  <c r="A114" i="2"/>
  <c r="R113" i="2"/>
  <c r="Q113" i="2"/>
  <c r="O113" i="2"/>
  <c r="N113" i="2"/>
  <c r="A113" i="2"/>
  <c r="R112" i="2"/>
  <c r="Q112" i="2"/>
  <c r="O112" i="2"/>
  <c r="N112" i="2"/>
  <c r="A112" i="2"/>
  <c r="R111" i="2"/>
  <c r="Q111" i="2"/>
  <c r="O111" i="2"/>
  <c r="N111" i="2"/>
  <c r="A111" i="2"/>
  <c r="R110" i="2"/>
  <c r="Q110" i="2"/>
  <c r="O110" i="2"/>
  <c r="N110" i="2"/>
  <c r="A110" i="2"/>
  <c r="R109" i="2"/>
  <c r="Q109" i="2"/>
  <c r="O109" i="2"/>
  <c r="N109" i="2"/>
  <c r="A109" i="2"/>
  <c r="R108" i="2"/>
  <c r="Q108" i="2"/>
  <c r="O108" i="2"/>
  <c r="N108" i="2"/>
  <c r="A108" i="2"/>
  <c r="R107" i="2"/>
  <c r="Q107" i="2"/>
  <c r="O107" i="2"/>
  <c r="N107" i="2"/>
  <c r="A107" i="2"/>
  <c r="R106" i="2"/>
  <c r="Q106" i="2"/>
  <c r="O106" i="2"/>
  <c r="N106" i="2"/>
  <c r="A106" i="2"/>
  <c r="R105" i="2"/>
  <c r="Q105" i="2"/>
  <c r="O105" i="2"/>
  <c r="N105" i="2"/>
  <c r="A105" i="2"/>
  <c r="R104" i="2"/>
  <c r="Q104" i="2"/>
  <c r="O104" i="2"/>
  <c r="N104" i="2"/>
  <c r="A104" i="2"/>
  <c r="R103" i="2"/>
  <c r="Q103" i="2"/>
  <c r="O103" i="2"/>
  <c r="N103" i="2"/>
  <c r="A103" i="2"/>
  <c r="R102" i="2"/>
  <c r="Q102" i="2"/>
  <c r="O102" i="2"/>
  <c r="N102" i="2"/>
  <c r="A102" i="2"/>
  <c r="R101" i="2"/>
  <c r="Q101" i="2"/>
  <c r="O101" i="2"/>
  <c r="N101" i="2"/>
  <c r="N220" i="2" s="1"/>
  <c r="A101" i="2"/>
  <c r="R100" i="2"/>
  <c r="Q100" i="2"/>
  <c r="O100" i="2"/>
  <c r="N100" i="2"/>
  <c r="A100" i="2"/>
  <c r="R99" i="2"/>
  <c r="Q99" i="2"/>
  <c r="O99" i="2"/>
  <c r="N99" i="2"/>
  <c r="A99" i="2"/>
  <c r="R98" i="2"/>
  <c r="Q98" i="2"/>
  <c r="O98" i="2"/>
  <c r="N98" i="2"/>
  <c r="A98" i="2"/>
  <c r="R97" i="2"/>
  <c r="Q97" i="2"/>
  <c r="O97" i="2"/>
  <c r="N97" i="2"/>
  <c r="A97" i="2"/>
  <c r="R96" i="2"/>
  <c r="Q96" i="2"/>
  <c r="O96" i="2"/>
  <c r="N96" i="2"/>
  <c r="A96" i="2"/>
  <c r="R95" i="2"/>
  <c r="Q95" i="2"/>
  <c r="O95" i="2"/>
  <c r="N95" i="2"/>
  <c r="A95" i="2"/>
  <c r="R94" i="2"/>
  <c r="Q94" i="2"/>
  <c r="O94" i="2"/>
  <c r="N94" i="2"/>
  <c r="A94" i="2"/>
  <c r="R93" i="2"/>
  <c r="Q93" i="2"/>
  <c r="O93" i="2"/>
  <c r="N93" i="2"/>
  <c r="A93" i="2"/>
  <c r="R92" i="2"/>
  <c r="Q92" i="2"/>
  <c r="O92" i="2"/>
  <c r="N92" i="2"/>
  <c r="A92" i="2"/>
  <c r="R91" i="2"/>
  <c r="Q91" i="2"/>
  <c r="O91" i="2"/>
  <c r="N91" i="2"/>
  <c r="A91" i="2"/>
  <c r="R90" i="2"/>
  <c r="Q90" i="2"/>
  <c r="O90" i="2"/>
  <c r="N90" i="2"/>
  <c r="A90" i="2"/>
  <c r="R89" i="2"/>
  <c r="Q89" i="2"/>
  <c r="O89" i="2"/>
  <c r="N89" i="2"/>
  <c r="A89" i="2"/>
  <c r="R88" i="2"/>
  <c r="Q88" i="2"/>
  <c r="O88" i="2"/>
  <c r="N88" i="2"/>
  <c r="A88" i="2"/>
  <c r="R87" i="2"/>
  <c r="Q87" i="2"/>
  <c r="O87" i="2"/>
  <c r="N87" i="2"/>
  <c r="A87" i="2"/>
  <c r="R86" i="2"/>
  <c r="Q86" i="2"/>
  <c r="O86" i="2"/>
  <c r="N86" i="2"/>
  <c r="A86" i="2"/>
  <c r="R85" i="2"/>
  <c r="Q85" i="2"/>
  <c r="O85" i="2"/>
  <c r="N85" i="2"/>
  <c r="A85" i="2"/>
  <c r="R84" i="2"/>
  <c r="Q84" i="2"/>
  <c r="O84" i="2"/>
  <c r="N84" i="2"/>
  <c r="A84" i="2"/>
  <c r="R83" i="2"/>
  <c r="Q83" i="2"/>
  <c r="O83" i="2"/>
  <c r="N83" i="2"/>
  <c r="A83" i="2"/>
  <c r="R82" i="2"/>
  <c r="Q82" i="2"/>
  <c r="O82" i="2"/>
  <c r="N82" i="2"/>
  <c r="A82" i="2"/>
  <c r="R81" i="2"/>
  <c r="Q81" i="2"/>
  <c r="O81" i="2"/>
  <c r="N81" i="2"/>
  <c r="A81" i="2"/>
  <c r="R80" i="2"/>
  <c r="Q80" i="2"/>
  <c r="O80" i="2"/>
  <c r="N80" i="2"/>
  <c r="A80" i="2"/>
  <c r="R79" i="2"/>
  <c r="Q79" i="2"/>
  <c r="O79" i="2"/>
  <c r="N79" i="2"/>
  <c r="A79" i="2"/>
  <c r="R78" i="2"/>
  <c r="Q78" i="2"/>
  <c r="O78" i="2"/>
  <c r="N78" i="2"/>
  <c r="A78" i="2"/>
  <c r="R77" i="2"/>
  <c r="Q77" i="2"/>
  <c r="O77" i="2"/>
  <c r="N77" i="2"/>
  <c r="A77" i="2"/>
  <c r="R76" i="2"/>
  <c r="Q76" i="2"/>
  <c r="O76" i="2"/>
  <c r="N76" i="2"/>
  <c r="A76" i="2"/>
  <c r="R75" i="2"/>
  <c r="Q75" i="2"/>
  <c r="O75" i="2"/>
  <c r="N75" i="2"/>
  <c r="A75" i="2"/>
  <c r="R74" i="2"/>
  <c r="Q74" i="2"/>
  <c r="O74" i="2"/>
  <c r="N74" i="2"/>
  <c r="A74" i="2"/>
  <c r="R73" i="2"/>
  <c r="Q73" i="2"/>
  <c r="O73" i="2"/>
  <c r="N73" i="2"/>
  <c r="A73" i="2"/>
  <c r="R72" i="2"/>
  <c r="Q72" i="2"/>
  <c r="O72" i="2"/>
  <c r="N72" i="2"/>
  <c r="A72" i="2"/>
  <c r="R71" i="2"/>
  <c r="Q71" i="2"/>
  <c r="O71" i="2"/>
  <c r="N71" i="2"/>
  <c r="A71" i="2"/>
  <c r="R70" i="2"/>
  <c r="Q70" i="2"/>
  <c r="O70" i="2"/>
  <c r="N70" i="2"/>
  <c r="A70" i="2"/>
  <c r="R69" i="2"/>
  <c r="Q69" i="2"/>
  <c r="O69" i="2"/>
  <c r="N69" i="2"/>
  <c r="A69" i="2"/>
  <c r="R68" i="2"/>
  <c r="Q68" i="2"/>
  <c r="O68" i="2"/>
  <c r="N68" i="2"/>
  <c r="A68" i="2"/>
  <c r="R67" i="2"/>
  <c r="Q67" i="2"/>
  <c r="O67" i="2"/>
  <c r="N67" i="2"/>
  <c r="A67" i="2"/>
  <c r="R66" i="2"/>
  <c r="Q66" i="2"/>
  <c r="O66" i="2"/>
  <c r="N66" i="2"/>
  <c r="A66" i="2"/>
  <c r="R65" i="2"/>
  <c r="Q65" i="2"/>
  <c r="O65" i="2"/>
  <c r="N65" i="2"/>
  <c r="A65" i="2"/>
  <c r="R64" i="2"/>
  <c r="Q64" i="2"/>
  <c r="O64" i="2"/>
  <c r="N64" i="2"/>
  <c r="A64" i="2"/>
  <c r="R63" i="2"/>
  <c r="Q63" i="2"/>
  <c r="O63" i="2"/>
  <c r="N63" i="2"/>
  <c r="A63" i="2"/>
  <c r="R62" i="2"/>
  <c r="Q62" i="2"/>
  <c r="O62" i="2"/>
  <c r="N62" i="2"/>
  <c r="A62" i="2"/>
  <c r="R61" i="2"/>
  <c r="Q61" i="2"/>
  <c r="O61" i="2"/>
  <c r="N61" i="2"/>
  <c r="A61" i="2"/>
  <c r="R60" i="2"/>
  <c r="Q60" i="2"/>
  <c r="O60" i="2"/>
  <c r="N60" i="2"/>
  <c r="A60" i="2"/>
  <c r="R59" i="2"/>
  <c r="Q59" i="2"/>
  <c r="O59" i="2"/>
  <c r="N59" i="2"/>
  <c r="A59" i="2"/>
  <c r="R58" i="2"/>
  <c r="Q58" i="2"/>
  <c r="O58" i="2"/>
  <c r="N58" i="2"/>
  <c r="A58" i="2"/>
  <c r="R57" i="2"/>
  <c r="Q57" i="2"/>
  <c r="O57" i="2"/>
  <c r="N57" i="2"/>
  <c r="A57" i="2"/>
  <c r="R56" i="2"/>
  <c r="Q56" i="2"/>
  <c r="O56" i="2"/>
  <c r="N56" i="2"/>
  <c r="A56" i="2"/>
  <c r="R55" i="2"/>
  <c r="Q55" i="2"/>
  <c r="O55" i="2"/>
  <c r="N55" i="2"/>
  <c r="A55" i="2"/>
  <c r="R54" i="2"/>
  <c r="Q54" i="2"/>
  <c r="O54" i="2"/>
  <c r="N54" i="2"/>
  <c r="A54" i="2"/>
  <c r="R53" i="2"/>
  <c r="Q53" i="2"/>
  <c r="O53" i="2"/>
  <c r="N53" i="2"/>
  <c r="A53" i="2"/>
  <c r="R52" i="2"/>
  <c r="Q52" i="2"/>
  <c r="O52" i="2"/>
  <c r="N52" i="2"/>
  <c r="A52" i="2"/>
  <c r="R51" i="2"/>
  <c r="Q51" i="2"/>
  <c r="O51" i="2"/>
  <c r="N51" i="2"/>
  <c r="A51" i="2"/>
  <c r="R50" i="2"/>
  <c r="Q50" i="2"/>
  <c r="O50" i="2"/>
  <c r="N50" i="2"/>
  <c r="A50" i="2"/>
  <c r="R49" i="2"/>
  <c r="Q49" i="2"/>
  <c r="O49" i="2"/>
  <c r="N49" i="2"/>
  <c r="A49" i="2"/>
  <c r="R48" i="2"/>
  <c r="Q48" i="2"/>
  <c r="O48" i="2"/>
  <c r="N48" i="2"/>
  <c r="A48" i="2"/>
  <c r="R47" i="2"/>
  <c r="Q47" i="2"/>
  <c r="O47" i="2"/>
  <c r="N47" i="2"/>
  <c r="A47" i="2"/>
  <c r="R46" i="2"/>
  <c r="Q46" i="2"/>
  <c r="O46" i="2"/>
  <c r="N46" i="2"/>
  <c r="A46" i="2"/>
  <c r="R45" i="2"/>
  <c r="Q45" i="2"/>
  <c r="O45" i="2"/>
  <c r="N45" i="2"/>
  <c r="A45" i="2"/>
  <c r="R44" i="2"/>
  <c r="Q44" i="2"/>
  <c r="O44" i="2"/>
  <c r="N44" i="2"/>
  <c r="A44" i="2"/>
  <c r="R43" i="2"/>
  <c r="Q43" i="2"/>
  <c r="O43" i="2"/>
  <c r="N43" i="2"/>
  <c r="A43" i="2"/>
  <c r="R42" i="2"/>
  <c r="Q42" i="2"/>
  <c r="O42" i="2"/>
  <c r="N42" i="2"/>
  <c r="A42" i="2"/>
  <c r="R41" i="2"/>
  <c r="Q41" i="2"/>
  <c r="O41" i="2"/>
  <c r="N41" i="2"/>
  <c r="A41" i="2"/>
  <c r="R40" i="2"/>
  <c r="Q40" i="2"/>
  <c r="O40" i="2"/>
  <c r="O217" i="2" s="1"/>
  <c r="N40" i="2"/>
  <c r="A40" i="2"/>
  <c r="R39" i="2"/>
  <c r="Q39" i="2"/>
  <c r="O39" i="2"/>
  <c r="N39" i="2"/>
  <c r="A39" i="2"/>
  <c r="R38" i="2"/>
  <c r="Q38" i="2"/>
  <c r="O38" i="2"/>
  <c r="N38" i="2"/>
  <c r="A38" i="2"/>
  <c r="R37" i="2"/>
  <c r="Q37" i="2"/>
  <c r="O37" i="2"/>
  <c r="N37" i="2"/>
  <c r="A37" i="2"/>
  <c r="R36" i="2"/>
  <c r="Q36" i="2"/>
  <c r="O36" i="2"/>
  <c r="N36" i="2"/>
  <c r="A36" i="2"/>
  <c r="R35" i="2"/>
  <c r="Q35" i="2"/>
  <c r="O35" i="2"/>
  <c r="N35" i="2"/>
  <c r="A35" i="2"/>
  <c r="R34" i="2"/>
  <c r="Q34" i="2"/>
  <c r="O34" i="2"/>
  <c r="N34" i="2"/>
  <c r="A34" i="2"/>
  <c r="R33" i="2"/>
  <c r="Q33" i="2"/>
  <c r="O33" i="2"/>
  <c r="N33" i="2"/>
  <c r="A33" i="2"/>
  <c r="R32" i="2"/>
  <c r="Q32" i="2"/>
  <c r="O32" i="2"/>
  <c r="N32" i="2"/>
  <c r="A32" i="2"/>
  <c r="R31" i="2"/>
  <c r="Q31" i="2"/>
  <c r="O31" i="2"/>
  <c r="N31" i="2"/>
  <c r="A31" i="2"/>
  <c r="R30" i="2"/>
  <c r="Q30" i="2"/>
  <c r="O30" i="2"/>
  <c r="N30" i="2"/>
  <c r="A30" i="2"/>
  <c r="R29" i="2"/>
  <c r="Q29" i="2"/>
  <c r="O29" i="2"/>
  <c r="N29" i="2"/>
  <c r="A29" i="2"/>
  <c r="R28" i="2"/>
  <c r="Q28" i="2"/>
  <c r="O28" i="2"/>
  <c r="N28" i="2"/>
  <c r="A28" i="2"/>
  <c r="R27" i="2"/>
  <c r="Q27" i="2"/>
  <c r="O27" i="2"/>
  <c r="N27" i="2"/>
  <c r="A27" i="2"/>
  <c r="R26" i="2"/>
  <c r="Q26" i="2"/>
  <c r="O26" i="2"/>
  <c r="N26" i="2"/>
  <c r="A26" i="2"/>
  <c r="R25" i="2"/>
  <c r="Q25" i="2"/>
  <c r="O25" i="2"/>
  <c r="N25" i="2"/>
  <c r="A25" i="2"/>
  <c r="R24" i="2"/>
  <c r="Q24" i="2"/>
  <c r="O24" i="2"/>
  <c r="N24" i="2"/>
  <c r="A24" i="2"/>
  <c r="R23" i="2"/>
  <c r="Q23" i="2"/>
  <c r="O23" i="2"/>
  <c r="N23" i="2"/>
  <c r="A23" i="2"/>
  <c r="R22" i="2"/>
  <c r="Q22" i="2"/>
  <c r="O22" i="2"/>
  <c r="N22" i="2"/>
  <c r="A22" i="2"/>
  <c r="R21" i="2"/>
  <c r="Q21" i="2"/>
  <c r="O21" i="2"/>
  <c r="N21" i="2"/>
  <c r="A21" i="2"/>
  <c r="R20" i="2"/>
  <c r="Q20" i="2"/>
  <c r="O20" i="2"/>
  <c r="N20" i="2"/>
  <c r="A20" i="2"/>
  <c r="R19" i="2"/>
  <c r="Q19" i="2"/>
  <c r="O19" i="2"/>
  <c r="N19" i="2"/>
  <c r="A19" i="2"/>
  <c r="R18" i="2"/>
  <c r="Q18" i="2"/>
  <c r="O18" i="2"/>
  <c r="N18" i="2"/>
  <c r="A18" i="2"/>
  <c r="R17" i="2"/>
  <c r="Q17" i="2"/>
  <c r="O17" i="2"/>
  <c r="N17" i="2"/>
  <c r="A17" i="2"/>
  <c r="R16" i="2"/>
  <c r="Q16" i="2"/>
  <c r="O16" i="2"/>
  <c r="N16" i="2"/>
  <c r="A16" i="2"/>
  <c r="R15" i="2"/>
  <c r="Q15" i="2"/>
  <c r="O15" i="2"/>
  <c r="N15" i="2"/>
  <c r="A15" i="2"/>
  <c r="R14" i="2"/>
  <c r="Q14" i="2"/>
  <c r="O14" i="2"/>
  <c r="N14" i="2"/>
  <c r="A14" i="2"/>
  <c r="R13" i="2"/>
  <c r="Q13" i="2"/>
  <c r="O13" i="2"/>
  <c r="N13" i="2"/>
  <c r="A13" i="2"/>
  <c r="R12" i="2"/>
  <c r="Q12" i="2"/>
  <c r="O12" i="2"/>
  <c r="N12" i="2"/>
  <c r="A12" i="2"/>
  <c r="R11" i="2"/>
  <c r="Q11" i="2"/>
  <c r="O11" i="2"/>
  <c r="N11" i="2"/>
  <c r="A11" i="2"/>
  <c r="R10" i="2"/>
  <c r="Q10" i="2"/>
  <c r="O10" i="2"/>
  <c r="N10" i="2"/>
  <c r="A10" i="2"/>
  <c r="R9" i="2"/>
  <c r="Q9" i="2"/>
  <c r="O9" i="2"/>
  <c r="N9" i="2"/>
  <c r="A9" i="2"/>
  <c r="R8" i="2"/>
  <c r="Q8" i="2"/>
  <c r="O8" i="2"/>
  <c r="N8" i="2"/>
  <c r="A8" i="2"/>
  <c r="R7" i="2"/>
  <c r="Q7" i="2"/>
  <c r="O7" i="2"/>
  <c r="N7" i="2"/>
  <c r="A7" i="2"/>
  <c r="R6" i="2"/>
  <c r="Q6" i="2"/>
  <c r="O6" i="2"/>
  <c r="N6" i="2"/>
  <c r="A6" i="2"/>
  <c r="R5" i="2"/>
  <c r="Q5" i="2"/>
  <c r="O5" i="2"/>
  <c r="N5" i="2"/>
  <c r="A5" i="2"/>
  <c r="R4" i="2"/>
  <c r="Q4" i="2"/>
  <c r="O4" i="2"/>
  <c r="N4" i="2"/>
  <c r="A4" i="2"/>
  <c r="R3" i="2"/>
  <c r="Q3" i="2"/>
  <c r="O3" i="2"/>
  <c r="O213" i="2" s="1"/>
  <c r="N3" i="2"/>
  <c r="N213" i="2" s="1"/>
  <c r="A3" i="2"/>
  <c r="P226" i="1"/>
  <c r="L226" i="1"/>
  <c r="K226" i="1"/>
  <c r="C2" i="15" s="1"/>
  <c r="S211" i="1"/>
  <c r="P211" i="1"/>
  <c r="O211" i="1"/>
  <c r="L211" i="1"/>
  <c r="K211" i="1"/>
  <c r="U210" i="1"/>
  <c r="T210" i="1"/>
  <c r="R210" i="1"/>
  <c r="Q210" i="1"/>
  <c r="A210" i="1"/>
  <c r="U209" i="1"/>
  <c r="T209" i="1"/>
  <c r="R209" i="1"/>
  <c r="Q209" i="1"/>
  <c r="A209" i="1"/>
  <c r="U208" i="1"/>
  <c r="T208" i="1"/>
  <c r="R208" i="1"/>
  <c r="Q208" i="1"/>
  <c r="A208" i="1"/>
  <c r="U207" i="1"/>
  <c r="T207" i="1"/>
  <c r="R207" i="1"/>
  <c r="Q207" i="1"/>
  <c r="A207" i="1"/>
  <c r="U206" i="1"/>
  <c r="T206" i="1"/>
  <c r="R206" i="1"/>
  <c r="Q206" i="1"/>
  <c r="A206" i="1"/>
  <c r="U205" i="1"/>
  <c r="T205" i="1"/>
  <c r="R205" i="1"/>
  <c r="Q205" i="1"/>
  <c r="A205" i="1"/>
  <c r="U204" i="1"/>
  <c r="T204" i="1"/>
  <c r="R204" i="1"/>
  <c r="Q204" i="1"/>
  <c r="A204" i="1"/>
  <c r="U203" i="1"/>
  <c r="T203" i="1"/>
  <c r="R203" i="1"/>
  <c r="Q203" i="1"/>
  <c r="A203" i="1"/>
  <c r="U202" i="1"/>
  <c r="T202" i="1"/>
  <c r="R202" i="1"/>
  <c r="Q202" i="1"/>
  <c r="A202" i="1"/>
  <c r="U201" i="1"/>
  <c r="T201" i="1"/>
  <c r="R201" i="1"/>
  <c r="Q201" i="1"/>
  <c r="A201" i="1"/>
  <c r="U200" i="1"/>
  <c r="T200" i="1"/>
  <c r="R200" i="1"/>
  <c r="Q200" i="1"/>
  <c r="A200" i="1"/>
  <c r="U199" i="1"/>
  <c r="T199" i="1"/>
  <c r="R199" i="1"/>
  <c r="Q199" i="1"/>
  <c r="A199" i="1"/>
  <c r="U198" i="1"/>
  <c r="T198" i="1"/>
  <c r="R198" i="1"/>
  <c r="Q198" i="1"/>
  <c r="A198" i="1"/>
  <c r="U197" i="1"/>
  <c r="T197" i="1"/>
  <c r="R197" i="1"/>
  <c r="Q197" i="1"/>
  <c r="A197" i="1"/>
  <c r="U196" i="1"/>
  <c r="T196" i="1"/>
  <c r="R196" i="1"/>
  <c r="Q196" i="1"/>
  <c r="A196" i="1"/>
  <c r="U195" i="1"/>
  <c r="T195" i="1"/>
  <c r="R195" i="1"/>
  <c r="Q195" i="1"/>
  <c r="A195" i="1"/>
  <c r="U194" i="1"/>
  <c r="U225" i="1" s="1"/>
  <c r="T194" i="1"/>
  <c r="T225" i="1" s="1"/>
  <c r="R194" i="1"/>
  <c r="Q194" i="1"/>
  <c r="A194" i="1"/>
  <c r="U193" i="1"/>
  <c r="T193" i="1"/>
  <c r="R193" i="1"/>
  <c r="Q193" i="1"/>
  <c r="A193" i="1"/>
  <c r="U192" i="1"/>
  <c r="T192" i="1"/>
  <c r="R192" i="1"/>
  <c r="Q192" i="1"/>
  <c r="A192" i="1"/>
  <c r="U191" i="1"/>
  <c r="T191" i="1"/>
  <c r="R191" i="1"/>
  <c r="Q191" i="1"/>
  <c r="A191" i="1"/>
  <c r="U190" i="1"/>
  <c r="T190" i="1"/>
  <c r="R190" i="1"/>
  <c r="Q190" i="1"/>
  <c r="A190" i="1"/>
  <c r="U189" i="1"/>
  <c r="T189" i="1"/>
  <c r="R189" i="1"/>
  <c r="Q189" i="1"/>
  <c r="A189" i="1"/>
  <c r="U188" i="1"/>
  <c r="T188" i="1"/>
  <c r="R188" i="1"/>
  <c r="Q188" i="1"/>
  <c r="A188" i="1"/>
  <c r="U187" i="1"/>
  <c r="T187" i="1"/>
  <c r="R187" i="1"/>
  <c r="Q187" i="1"/>
  <c r="A187" i="1"/>
  <c r="U186" i="1"/>
  <c r="T186" i="1"/>
  <c r="R186" i="1"/>
  <c r="Q186" i="1"/>
  <c r="A186" i="1"/>
  <c r="U185" i="1"/>
  <c r="T185" i="1"/>
  <c r="R185" i="1"/>
  <c r="Q185" i="1"/>
  <c r="A185" i="1"/>
  <c r="U184" i="1"/>
  <c r="T184" i="1"/>
  <c r="R184" i="1"/>
  <c r="Q184" i="1"/>
  <c r="A184" i="1"/>
  <c r="U183" i="1"/>
  <c r="T183" i="1"/>
  <c r="R183" i="1"/>
  <c r="Q183" i="1"/>
  <c r="A183" i="1"/>
  <c r="U182" i="1"/>
  <c r="T182" i="1"/>
  <c r="R182" i="1"/>
  <c r="Q182" i="1"/>
  <c r="A182" i="1"/>
  <c r="U181" i="1"/>
  <c r="T181" i="1"/>
  <c r="R181" i="1"/>
  <c r="Q181" i="1"/>
  <c r="A181" i="1"/>
  <c r="U180" i="1"/>
  <c r="T180" i="1"/>
  <c r="R180" i="1"/>
  <c r="Q180" i="1"/>
  <c r="A180" i="1"/>
  <c r="U179" i="1"/>
  <c r="T179" i="1"/>
  <c r="R179" i="1"/>
  <c r="Q179" i="1"/>
  <c r="A179" i="1"/>
  <c r="U178" i="1"/>
  <c r="T178" i="1"/>
  <c r="R178" i="1"/>
  <c r="Q178" i="1"/>
  <c r="A178" i="1"/>
  <c r="U177" i="1"/>
  <c r="T177" i="1"/>
  <c r="R177" i="1"/>
  <c r="Q177" i="1"/>
  <c r="A177" i="1"/>
  <c r="U176" i="1"/>
  <c r="U224" i="1" s="1"/>
  <c r="T176" i="1"/>
  <c r="R176" i="1"/>
  <c r="Q176" i="1"/>
  <c r="A176" i="1"/>
  <c r="U175" i="1"/>
  <c r="T175" i="1"/>
  <c r="R175" i="1"/>
  <c r="Q175" i="1"/>
  <c r="A175" i="1"/>
  <c r="U174" i="1"/>
  <c r="T174" i="1"/>
  <c r="T224" i="1" s="1"/>
  <c r="R174" i="1"/>
  <c r="Q174" i="1"/>
  <c r="A174" i="1"/>
  <c r="U173" i="1"/>
  <c r="T173" i="1"/>
  <c r="R173" i="1"/>
  <c r="Q173" i="1"/>
  <c r="A173" i="1"/>
  <c r="U172" i="1"/>
  <c r="T172" i="1"/>
  <c r="R172" i="1"/>
  <c r="Q172" i="1"/>
  <c r="A172" i="1"/>
  <c r="U171" i="1"/>
  <c r="T171" i="1"/>
  <c r="R171" i="1"/>
  <c r="Q171" i="1"/>
  <c r="A171" i="1"/>
  <c r="U170" i="1"/>
  <c r="T170" i="1"/>
  <c r="R170" i="1"/>
  <c r="Q170" i="1"/>
  <c r="A170" i="1"/>
  <c r="U169" i="1"/>
  <c r="T169" i="1"/>
  <c r="R169" i="1"/>
  <c r="Q169" i="1"/>
  <c r="A169" i="1"/>
  <c r="U168" i="1"/>
  <c r="T168" i="1"/>
  <c r="R168" i="1"/>
  <c r="Q168" i="1"/>
  <c r="A168" i="1"/>
  <c r="U167" i="1"/>
  <c r="T167" i="1"/>
  <c r="R167" i="1"/>
  <c r="Q167" i="1"/>
  <c r="A167" i="1"/>
  <c r="U166" i="1"/>
  <c r="T166" i="1"/>
  <c r="R166" i="1"/>
  <c r="Q166" i="1"/>
  <c r="A166" i="1"/>
  <c r="U165" i="1"/>
  <c r="T165" i="1"/>
  <c r="R165" i="1"/>
  <c r="Q165" i="1"/>
  <c r="A165" i="1"/>
  <c r="U164" i="1"/>
  <c r="T164" i="1"/>
  <c r="R164" i="1"/>
  <c r="Q164" i="1"/>
  <c r="A164" i="1"/>
  <c r="U163" i="1"/>
  <c r="T163" i="1"/>
  <c r="R163" i="1"/>
  <c r="Q163" i="1"/>
  <c r="A163" i="1"/>
  <c r="U162" i="1"/>
  <c r="T162" i="1"/>
  <c r="R162" i="1"/>
  <c r="Q162" i="1"/>
  <c r="A162" i="1"/>
  <c r="U161" i="1"/>
  <c r="T161" i="1"/>
  <c r="R161" i="1"/>
  <c r="Q161" i="1"/>
  <c r="A161" i="1"/>
  <c r="U160" i="1"/>
  <c r="T160" i="1"/>
  <c r="R160" i="1"/>
  <c r="Q160" i="1"/>
  <c r="A160" i="1"/>
  <c r="U159" i="1"/>
  <c r="T159" i="1"/>
  <c r="R159" i="1"/>
  <c r="Q159" i="1"/>
  <c r="A159" i="1"/>
  <c r="U158" i="1"/>
  <c r="T158" i="1"/>
  <c r="R158" i="1"/>
  <c r="Q158" i="1"/>
  <c r="A158" i="1"/>
  <c r="U157" i="1"/>
  <c r="T157" i="1"/>
  <c r="R157" i="1"/>
  <c r="Q157" i="1"/>
  <c r="A157" i="1"/>
  <c r="U156" i="1"/>
  <c r="T156" i="1"/>
  <c r="R156" i="1"/>
  <c r="Q156" i="1"/>
  <c r="A156" i="1"/>
  <c r="U155" i="1"/>
  <c r="T155" i="1"/>
  <c r="R155" i="1"/>
  <c r="Q155" i="1"/>
  <c r="A155" i="1"/>
  <c r="U154" i="1"/>
  <c r="T154" i="1"/>
  <c r="R154" i="1"/>
  <c r="Q154" i="1"/>
  <c r="A154" i="1"/>
  <c r="U153" i="1"/>
  <c r="T153" i="1"/>
  <c r="R153" i="1"/>
  <c r="Q153" i="1"/>
  <c r="A153" i="1"/>
  <c r="U152" i="1"/>
  <c r="T152" i="1"/>
  <c r="R152" i="1"/>
  <c r="Q152" i="1"/>
  <c r="A152" i="1"/>
  <c r="U151" i="1"/>
  <c r="T151" i="1"/>
  <c r="T223" i="1" s="1"/>
  <c r="R151" i="1"/>
  <c r="Q151" i="1"/>
  <c r="A151" i="1"/>
  <c r="U150" i="1"/>
  <c r="U223" i="1" s="1"/>
  <c r="T150" i="1"/>
  <c r="R150" i="1"/>
  <c r="Q150" i="1"/>
  <c r="A150" i="1"/>
  <c r="U149" i="1"/>
  <c r="T149" i="1"/>
  <c r="R149" i="1"/>
  <c r="Q149" i="1"/>
  <c r="A149" i="1"/>
  <c r="U148" i="1"/>
  <c r="T148" i="1"/>
  <c r="R148" i="1"/>
  <c r="Q148" i="1"/>
  <c r="A148" i="1"/>
  <c r="U147" i="1"/>
  <c r="T147" i="1"/>
  <c r="R147" i="1"/>
  <c r="Q147" i="1"/>
  <c r="A147" i="1"/>
  <c r="U146" i="1"/>
  <c r="T146" i="1"/>
  <c r="R146" i="1"/>
  <c r="Q146" i="1"/>
  <c r="A146" i="1"/>
  <c r="U145" i="1"/>
  <c r="T145" i="1"/>
  <c r="R145" i="1"/>
  <c r="Q145" i="1"/>
  <c r="A145" i="1"/>
  <c r="U144" i="1"/>
  <c r="T144" i="1"/>
  <c r="R144" i="1"/>
  <c r="Q144" i="1"/>
  <c r="A144" i="1"/>
  <c r="U143" i="1"/>
  <c r="T143" i="1"/>
  <c r="R143" i="1"/>
  <c r="Q143" i="1"/>
  <c r="A143" i="1"/>
  <c r="U142" i="1"/>
  <c r="T142" i="1"/>
  <c r="R142" i="1"/>
  <c r="Q142" i="1"/>
  <c r="A142" i="1"/>
  <c r="U141" i="1"/>
  <c r="T141" i="1"/>
  <c r="R141" i="1"/>
  <c r="Q141" i="1"/>
  <c r="A141" i="1"/>
  <c r="U140" i="1"/>
  <c r="T140" i="1"/>
  <c r="R140" i="1"/>
  <c r="Q140" i="1"/>
  <c r="A140" i="1"/>
  <c r="U139" i="1"/>
  <c r="U222" i="1" s="1"/>
  <c r="T139" i="1"/>
  <c r="T222" i="1" s="1"/>
  <c r="R139" i="1"/>
  <c r="Q139" i="1"/>
  <c r="A139" i="1"/>
  <c r="U138" i="1"/>
  <c r="T138" i="1"/>
  <c r="R138" i="1"/>
  <c r="Q138" i="1"/>
  <c r="A138" i="1"/>
  <c r="U137" i="1"/>
  <c r="T137" i="1"/>
  <c r="R137" i="1"/>
  <c r="Q137" i="1"/>
  <c r="A137" i="1"/>
  <c r="U136" i="1"/>
  <c r="T136" i="1"/>
  <c r="R136" i="1"/>
  <c r="Q136" i="1"/>
  <c r="A136" i="1"/>
  <c r="U135" i="1"/>
  <c r="T135" i="1"/>
  <c r="R135" i="1"/>
  <c r="Q135" i="1"/>
  <c r="A135" i="1"/>
  <c r="U134" i="1"/>
  <c r="T134" i="1"/>
  <c r="R134" i="1"/>
  <c r="Q134" i="1"/>
  <c r="A134" i="1"/>
  <c r="U132" i="1"/>
  <c r="T132" i="1"/>
  <c r="R132" i="1"/>
  <c r="Q132" i="1"/>
  <c r="A132" i="1"/>
  <c r="U131" i="1"/>
  <c r="T131" i="1"/>
  <c r="R131" i="1"/>
  <c r="Q131" i="1"/>
  <c r="A131" i="1"/>
  <c r="U130" i="1"/>
  <c r="T130" i="1"/>
  <c r="R130" i="1"/>
  <c r="Q130" i="1"/>
  <c r="A130" i="1"/>
  <c r="U129" i="1"/>
  <c r="T129" i="1"/>
  <c r="R129" i="1"/>
  <c r="Q129" i="1"/>
  <c r="A129" i="1"/>
  <c r="U128" i="1"/>
  <c r="T128" i="1"/>
  <c r="R128" i="1"/>
  <c r="Q128" i="1"/>
  <c r="A128" i="1"/>
  <c r="U127" i="1"/>
  <c r="T127" i="1"/>
  <c r="R127" i="1"/>
  <c r="Q127" i="1"/>
  <c r="A127" i="1"/>
  <c r="U126" i="1"/>
  <c r="T126" i="1"/>
  <c r="R126" i="1"/>
  <c r="Q126" i="1"/>
  <c r="A126" i="1"/>
  <c r="U125" i="1"/>
  <c r="T125" i="1"/>
  <c r="R125" i="1"/>
  <c r="Q125" i="1"/>
  <c r="A125" i="1"/>
  <c r="U124" i="1"/>
  <c r="U221" i="1" s="1"/>
  <c r="T124" i="1"/>
  <c r="T221" i="1" s="1"/>
  <c r="R124" i="1"/>
  <c r="Q124" i="1"/>
  <c r="A124" i="1"/>
  <c r="U123" i="1"/>
  <c r="T123" i="1"/>
  <c r="R123" i="1"/>
  <c r="Q123" i="1"/>
  <c r="A123" i="1"/>
  <c r="U122" i="1"/>
  <c r="T122" i="1"/>
  <c r="R122" i="1"/>
  <c r="Q122" i="1"/>
  <c r="A122" i="1"/>
  <c r="U121" i="1"/>
  <c r="T121" i="1"/>
  <c r="R121" i="1"/>
  <c r="Q121" i="1"/>
  <c r="A121" i="1"/>
  <c r="U120" i="1"/>
  <c r="T120" i="1"/>
  <c r="R120" i="1"/>
  <c r="Q120" i="1"/>
  <c r="A120" i="1"/>
  <c r="U119" i="1"/>
  <c r="T119" i="1"/>
  <c r="R119" i="1"/>
  <c r="Q119" i="1"/>
  <c r="A119" i="1"/>
  <c r="U118" i="1"/>
  <c r="T118" i="1"/>
  <c r="R118" i="1"/>
  <c r="Q118" i="1"/>
  <c r="A118" i="1"/>
  <c r="U117" i="1"/>
  <c r="T117" i="1"/>
  <c r="R117" i="1"/>
  <c r="Q117" i="1"/>
  <c r="A117" i="1"/>
  <c r="U116" i="1"/>
  <c r="T116" i="1"/>
  <c r="R116" i="1"/>
  <c r="Q116" i="1"/>
  <c r="A116" i="1"/>
  <c r="U115" i="1"/>
  <c r="T115" i="1"/>
  <c r="R115" i="1"/>
  <c r="Q115" i="1"/>
  <c r="A115" i="1"/>
  <c r="U114" i="1"/>
  <c r="T114" i="1"/>
  <c r="R114" i="1"/>
  <c r="Q114" i="1"/>
  <c r="A114" i="1"/>
  <c r="U113" i="1"/>
  <c r="T113" i="1"/>
  <c r="R113" i="1"/>
  <c r="Q113" i="1"/>
  <c r="A113" i="1"/>
  <c r="U112" i="1"/>
  <c r="T112" i="1"/>
  <c r="R112" i="1"/>
  <c r="Q112" i="1"/>
  <c r="A112" i="1"/>
  <c r="U111" i="1"/>
  <c r="T111" i="1"/>
  <c r="R111" i="1"/>
  <c r="Q111" i="1"/>
  <c r="A111" i="1"/>
  <c r="U110" i="1"/>
  <c r="T110" i="1"/>
  <c r="R110" i="1"/>
  <c r="Q110" i="1"/>
  <c r="A110" i="1"/>
  <c r="U109" i="1"/>
  <c r="T109" i="1"/>
  <c r="R109" i="1"/>
  <c r="Q109" i="1"/>
  <c r="A109" i="1"/>
  <c r="U108" i="1"/>
  <c r="T108" i="1"/>
  <c r="R108" i="1"/>
  <c r="Q108" i="1"/>
  <c r="A108" i="1"/>
  <c r="U107" i="1"/>
  <c r="T107" i="1"/>
  <c r="R107" i="1"/>
  <c r="Q107" i="1"/>
  <c r="A107" i="1"/>
  <c r="U106" i="1"/>
  <c r="U220" i="1" s="1"/>
  <c r="T106" i="1"/>
  <c r="R106" i="1"/>
  <c r="Q106" i="1"/>
  <c r="A106" i="1"/>
  <c r="U105" i="1"/>
  <c r="T105" i="1"/>
  <c r="R105" i="1"/>
  <c r="Q105" i="1"/>
  <c r="A105" i="1"/>
  <c r="U104" i="1"/>
  <c r="T104" i="1"/>
  <c r="R104" i="1"/>
  <c r="Q104" i="1"/>
  <c r="A104" i="1"/>
  <c r="U103" i="1"/>
  <c r="T103" i="1"/>
  <c r="T220" i="1" s="1"/>
  <c r="R103" i="1"/>
  <c r="Q103" i="1"/>
  <c r="A103" i="1"/>
  <c r="U102" i="1"/>
  <c r="T102" i="1"/>
  <c r="R102" i="1"/>
  <c r="Q102" i="1"/>
  <c r="A102" i="1"/>
  <c r="U101" i="1"/>
  <c r="T101" i="1"/>
  <c r="R101" i="1"/>
  <c r="Q101" i="1"/>
  <c r="A101" i="1"/>
  <c r="U100" i="1"/>
  <c r="T100" i="1"/>
  <c r="R100" i="1"/>
  <c r="Q100" i="1"/>
  <c r="A100" i="1"/>
  <c r="U99" i="1"/>
  <c r="T99" i="1"/>
  <c r="R99" i="1"/>
  <c r="Q99" i="1"/>
  <c r="A99" i="1"/>
  <c r="U98" i="1"/>
  <c r="T98" i="1"/>
  <c r="R98" i="1"/>
  <c r="Q98" i="1"/>
  <c r="A98" i="1"/>
  <c r="U97" i="1"/>
  <c r="T97" i="1"/>
  <c r="R97" i="1"/>
  <c r="Q97" i="1"/>
  <c r="A97" i="1"/>
  <c r="U96" i="1"/>
  <c r="T96" i="1"/>
  <c r="R96" i="1"/>
  <c r="Q96" i="1"/>
  <c r="A96" i="1"/>
  <c r="U95" i="1"/>
  <c r="T95" i="1"/>
  <c r="R95" i="1"/>
  <c r="Q95" i="1"/>
  <c r="A95" i="1"/>
  <c r="U94" i="1"/>
  <c r="T94" i="1"/>
  <c r="R94" i="1"/>
  <c r="Q94" i="1"/>
  <c r="A94" i="1"/>
  <c r="U93" i="1"/>
  <c r="T93" i="1"/>
  <c r="R93" i="1"/>
  <c r="Q93" i="1"/>
  <c r="A93" i="1"/>
  <c r="U92" i="1"/>
  <c r="T92" i="1"/>
  <c r="R92" i="1"/>
  <c r="Q92" i="1"/>
  <c r="A92" i="1"/>
  <c r="U91" i="1"/>
  <c r="T91" i="1"/>
  <c r="R91" i="1"/>
  <c r="Q91" i="1"/>
  <c r="A91" i="1"/>
  <c r="U90" i="1"/>
  <c r="T90" i="1"/>
  <c r="R90" i="1"/>
  <c r="Q90" i="1"/>
  <c r="A90" i="1"/>
  <c r="U89" i="1"/>
  <c r="T89" i="1"/>
  <c r="R89" i="1"/>
  <c r="Q89" i="1"/>
  <c r="A89" i="1"/>
  <c r="U88" i="1"/>
  <c r="T88" i="1"/>
  <c r="R88" i="1"/>
  <c r="Q88" i="1"/>
  <c r="A88" i="1"/>
  <c r="U87" i="1"/>
  <c r="T87" i="1"/>
  <c r="R87" i="1"/>
  <c r="Q87" i="1"/>
  <c r="A87" i="1"/>
  <c r="U86" i="1"/>
  <c r="T86" i="1"/>
  <c r="R86" i="1"/>
  <c r="Q86" i="1"/>
  <c r="A86" i="1"/>
  <c r="U85" i="1"/>
  <c r="U219" i="1" s="1"/>
  <c r="T85" i="1"/>
  <c r="T219" i="1" s="1"/>
  <c r="R85" i="1"/>
  <c r="Q85" i="1"/>
  <c r="A85" i="1"/>
  <c r="U84" i="1"/>
  <c r="T84" i="1"/>
  <c r="R84" i="1"/>
  <c r="Q84" i="1"/>
  <c r="A84" i="1"/>
  <c r="U83" i="1"/>
  <c r="T83" i="1"/>
  <c r="R83" i="1"/>
  <c r="Q83" i="1"/>
  <c r="A83" i="1"/>
  <c r="U82" i="1"/>
  <c r="T82" i="1"/>
  <c r="R82" i="1"/>
  <c r="Q82" i="1"/>
  <c r="A82" i="1"/>
  <c r="U81" i="1"/>
  <c r="T81" i="1"/>
  <c r="R81" i="1"/>
  <c r="Q81" i="1"/>
  <c r="A81" i="1"/>
  <c r="U80" i="1"/>
  <c r="T80" i="1"/>
  <c r="R80" i="1"/>
  <c r="Q80" i="1"/>
  <c r="A80" i="1"/>
  <c r="U79" i="1"/>
  <c r="T79" i="1"/>
  <c r="R79" i="1"/>
  <c r="Q79" i="1"/>
  <c r="A79" i="1"/>
  <c r="U78" i="1"/>
  <c r="T78" i="1"/>
  <c r="R78" i="1"/>
  <c r="Q78" i="1"/>
  <c r="A78" i="1"/>
  <c r="U77" i="1"/>
  <c r="T77" i="1"/>
  <c r="R77" i="1"/>
  <c r="Q77" i="1"/>
  <c r="A77" i="1"/>
  <c r="U76" i="1"/>
  <c r="T76" i="1"/>
  <c r="R76" i="1"/>
  <c r="Q76" i="1"/>
  <c r="A76" i="1"/>
  <c r="U75" i="1"/>
  <c r="T75" i="1"/>
  <c r="R75" i="1"/>
  <c r="Q75" i="1"/>
  <c r="A75" i="1"/>
  <c r="U74" i="1"/>
  <c r="T74" i="1"/>
  <c r="R74" i="1"/>
  <c r="Q74" i="1"/>
  <c r="A74" i="1"/>
  <c r="U73" i="1"/>
  <c r="T73" i="1"/>
  <c r="R73" i="1"/>
  <c r="Q73" i="1"/>
  <c r="A73" i="1"/>
  <c r="U72" i="1"/>
  <c r="T72" i="1"/>
  <c r="R72" i="1"/>
  <c r="Q72" i="1"/>
  <c r="A72" i="1"/>
  <c r="U71" i="1"/>
  <c r="T71" i="1"/>
  <c r="R71" i="1"/>
  <c r="Q71" i="1"/>
  <c r="A71" i="1"/>
  <c r="U70" i="1"/>
  <c r="T70" i="1"/>
  <c r="R70" i="1"/>
  <c r="Q70" i="1"/>
  <c r="A70" i="1"/>
  <c r="U69" i="1"/>
  <c r="T69" i="1"/>
  <c r="R69" i="1"/>
  <c r="Q69" i="1"/>
  <c r="A69" i="1"/>
  <c r="U68" i="1"/>
  <c r="T68" i="1"/>
  <c r="R68" i="1"/>
  <c r="Q68" i="1"/>
  <c r="A68" i="1"/>
  <c r="U67" i="1"/>
  <c r="T67" i="1"/>
  <c r="R67" i="1"/>
  <c r="Q67" i="1"/>
  <c r="A67" i="1"/>
  <c r="U66" i="1"/>
  <c r="T66" i="1"/>
  <c r="R66" i="1"/>
  <c r="Q66" i="1"/>
  <c r="A66" i="1"/>
  <c r="U65" i="1"/>
  <c r="T65" i="1"/>
  <c r="R65" i="1"/>
  <c r="Q65" i="1"/>
  <c r="A65" i="1"/>
  <c r="U64" i="1"/>
  <c r="T64" i="1"/>
  <c r="R64" i="1"/>
  <c r="Q64" i="1"/>
  <c r="A64" i="1"/>
  <c r="U63" i="1"/>
  <c r="T63" i="1"/>
  <c r="R63" i="1"/>
  <c r="Q63" i="1"/>
  <c r="A63" i="1"/>
  <c r="U62" i="1"/>
  <c r="T62" i="1"/>
  <c r="R62" i="1"/>
  <c r="Q62" i="1"/>
  <c r="A62" i="1"/>
  <c r="U61" i="1"/>
  <c r="T61" i="1"/>
  <c r="R61" i="1"/>
  <c r="Q61" i="1"/>
  <c r="A61" i="1"/>
  <c r="U60" i="1"/>
  <c r="T60" i="1"/>
  <c r="R60" i="1"/>
  <c r="Q60" i="1"/>
  <c r="A60" i="1"/>
  <c r="U59" i="1"/>
  <c r="U218" i="1" s="1"/>
  <c r="T59" i="1"/>
  <c r="T218" i="1" s="1"/>
  <c r="R59" i="1"/>
  <c r="Q59" i="1"/>
  <c r="A59" i="1"/>
  <c r="U58" i="1"/>
  <c r="T58" i="1"/>
  <c r="R58" i="1"/>
  <c r="Q58" i="1"/>
  <c r="A58" i="1"/>
  <c r="U57" i="1"/>
  <c r="T57" i="1"/>
  <c r="R57" i="1"/>
  <c r="Q57" i="1"/>
  <c r="A57" i="1"/>
  <c r="U56" i="1"/>
  <c r="T56" i="1"/>
  <c r="R56" i="1"/>
  <c r="Q56" i="1"/>
  <c r="A56" i="1"/>
  <c r="U55" i="1"/>
  <c r="T55" i="1"/>
  <c r="R55" i="1"/>
  <c r="Q55" i="1"/>
  <c r="A55" i="1"/>
  <c r="U54" i="1"/>
  <c r="T54" i="1"/>
  <c r="R54" i="1"/>
  <c r="Q54" i="1"/>
  <c r="A54" i="1"/>
  <c r="U53" i="1"/>
  <c r="T53" i="1"/>
  <c r="R53" i="1"/>
  <c r="Q53" i="1"/>
  <c r="A53" i="1"/>
  <c r="U52" i="1"/>
  <c r="T52" i="1"/>
  <c r="R52" i="1"/>
  <c r="Q52" i="1"/>
  <c r="A52" i="1"/>
  <c r="U51" i="1"/>
  <c r="T51" i="1"/>
  <c r="R51" i="1"/>
  <c r="Q51" i="1"/>
  <c r="A51" i="1"/>
  <c r="U50" i="1"/>
  <c r="T50" i="1"/>
  <c r="R50" i="1"/>
  <c r="Q50" i="1"/>
  <c r="A50" i="1"/>
  <c r="U49" i="1"/>
  <c r="T49" i="1"/>
  <c r="R49" i="1"/>
  <c r="Q49" i="1"/>
  <c r="A49" i="1"/>
  <c r="U48" i="1"/>
  <c r="T48" i="1"/>
  <c r="R48" i="1"/>
  <c r="Q48" i="1"/>
  <c r="A48" i="1"/>
  <c r="U47" i="1"/>
  <c r="T47" i="1"/>
  <c r="R47" i="1"/>
  <c r="Q47" i="1"/>
  <c r="A47" i="1"/>
  <c r="U46" i="1"/>
  <c r="T46" i="1"/>
  <c r="R46" i="1"/>
  <c r="Q46" i="1"/>
  <c r="A46" i="1"/>
  <c r="U45" i="1"/>
  <c r="T45" i="1"/>
  <c r="R45" i="1"/>
  <c r="Q45" i="1"/>
  <c r="A45" i="1"/>
  <c r="U44" i="1"/>
  <c r="T44" i="1"/>
  <c r="R44" i="1"/>
  <c r="Q44" i="1"/>
  <c r="A44" i="1"/>
  <c r="U43" i="1"/>
  <c r="T43" i="1"/>
  <c r="R43" i="1"/>
  <c r="Q43" i="1"/>
  <c r="A43" i="1"/>
  <c r="U42" i="1"/>
  <c r="T42" i="1"/>
  <c r="R42" i="1"/>
  <c r="Q42" i="1"/>
  <c r="A42" i="1"/>
  <c r="U41" i="1"/>
  <c r="U217" i="1" s="1"/>
  <c r="T41" i="1"/>
  <c r="T217" i="1" s="1"/>
  <c r="R41" i="1"/>
  <c r="Q41" i="1"/>
  <c r="A41" i="1"/>
  <c r="U40" i="1"/>
  <c r="T40" i="1"/>
  <c r="R40" i="1"/>
  <c r="Q40" i="1"/>
  <c r="A40" i="1"/>
  <c r="U39" i="1"/>
  <c r="T39" i="1"/>
  <c r="R39" i="1"/>
  <c r="Q39" i="1"/>
  <c r="A39" i="1"/>
  <c r="U38" i="1"/>
  <c r="T38" i="1"/>
  <c r="R38" i="1"/>
  <c r="Q38" i="1"/>
  <c r="A38" i="1"/>
  <c r="U37" i="1"/>
  <c r="T37" i="1"/>
  <c r="R37" i="1"/>
  <c r="Q37" i="1"/>
  <c r="A37" i="1"/>
  <c r="U36" i="1"/>
  <c r="T36" i="1"/>
  <c r="R36" i="1"/>
  <c r="Q36" i="1"/>
  <c r="A36" i="1"/>
  <c r="U35" i="1"/>
  <c r="T35" i="1"/>
  <c r="R35" i="1"/>
  <c r="Q35" i="1"/>
  <c r="A35" i="1"/>
  <c r="U34" i="1"/>
  <c r="T34" i="1"/>
  <c r="R34" i="1"/>
  <c r="Q34" i="1"/>
  <c r="A34" i="1"/>
  <c r="U33" i="1"/>
  <c r="T33" i="1"/>
  <c r="R33" i="1"/>
  <c r="Q33" i="1"/>
  <c r="A33" i="1"/>
  <c r="U32" i="1"/>
  <c r="U214" i="1" s="1"/>
  <c r="T32" i="1"/>
  <c r="T214" i="1" s="1"/>
  <c r="R32" i="1"/>
  <c r="Q32" i="1"/>
  <c r="A32" i="1"/>
  <c r="U31" i="1"/>
  <c r="T31" i="1"/>
  <c r="R31" i="1"/>
  <c r="Q31" i="1"/>
  <c r="A31" i="1"/>
  <c r="U30" i="1"/>
  <c r="T30" i="1"/>
  <c r="R30" i="1"/>
  <c r="Q30" i="1"/>
  <c r="A30" i="1"/>
  <c r="U29" i="1"/>
  <c r="T29" i="1"/>
  <c r="R29" i="1"/>
  <c r="Q29" i="1"/>
  <c r="A29" i="1"/>
  <c r="U28" i="1"/>
  <c r="T28" i="1"/>
  <c r="R28" i="1"/>
  <c r="Q28" i="1"/>
  <c r="A28" i="1"/>
  <c r="U27" i="1"/>
  <c r="T27" i="1"/>
  <c r="R27" i="1"/>
  <c r="Q27" i="1"/>
  <c r="A27" i="1"/>
  <c r="U26" i="1"/>
  <c r="T26" i="1"/>
  <c r="R26" i="1"/>
  <c r="Q26" i="1"/>
  <c r="A26" i="1"/>
  <c r="U25" i="1"/>
  <c r="T25" i="1"/>
  <c r="R25" i="1"/>
  <c r="Q25" i="1"/>
  <c r="A25" i="1"/>
  <c r="U24" i="1"/>
  <c r="T24" i="1"/>
  <c r="R24" i="1"/>
  <c r="Q24" i="1"/>
  <c r="A24" i="1"/>
  <c r="U23" i="1"/>
  <c r="T23" i="1"/>
  <c r="R23" i="1"/>
  <c r="Q23" i="1"/>
  <c r="A23" i="1"/>
  <c r="U22" i="1"/>
  <c r="T22" i="1"/>
  <c r="R22" i="1"/>
  <c r="Q22" i="1"/>
  <c r="A22" i="1"/>
  <c r="U21" i="1"/>
  <c r="T21" i="1"/>
  <c r="R21" i="1"/>
  <c r="Q21" i="1"/>
  <c r="A21" i="1"/>
  <c r="U20" i="1"/>
  <c r="T20" i="1"/>
  <c r="R20" i="1"/>
  <c r="Q20" i="1"/>
  <c r="A20" i="1"/>
  <c r="U19" i="1"/>
  <c r="T19" i="1"/>
  <c r="R19" i="1"/>
  <c r="Q19" i="1"/>
  <c r="A19" i="1"/>
  <c r="U18" i="1"/>
  <c r="U216" i="1" s="1"/>
  <c r="T18" i="1"/>
  <c r="R18" i="1"/>
  <c r="Q18" i="1"/>
  <c r="A18" i="1"/>
  <c r="U17" i="1"/>
  <c r="T17" i="1"/>
  <c r="R17" i="1"/>
  <c r="Q17" i="1"/>
  <c r="A17" i="1"/>
  <c r="U16" i="1"/>
  <c r="T16" i="1"/>
  <c r="T216" i="1" s="1"/>
  <c r="R16" i="1"/>
  <c r="Q16" i="1"/>
  <c r="A16" i="1"/>
  <c r="U15" i="1"/>
  <c r="T15" i="1"/>
  <c r="R15" i="1"/>
  <c r="Q15" i="1"/>
  <c r="A15" i="1"/>
  <c r="U14" i="1"/>
  <c r="T14" i="1"/>
  <c r="R14" i="1"/>
  <c r="Q14" i="1"/>
  <c r="A14" i="1"/>
  <c r="U13" i="1"/>
  <c r="T13" i="1"/>
  <c r="R13" i="1"/>
  <c r="Q13" i="1"/>
  <c r="A13" i="1"/>
  <c r="U12" i="1"/>
  <c r="T12" i="1"/>
  <c r="R12" i="1"/>
  <c r="Q12" i="1"/>
  <c r="A12" i="1"/>
  <c r="U11" i="1"/>
  <c r="T11" i="1"/>
  <c r="R11" i="1"/>
  <c r="Q11" i="1"/>
  <c r="A11" i="1"/>
  <c r="U10" i="1"/>
  <c r="T10" i="1"/>
  <c r="R10" i="1"/>
  <c r="Q10" i="1"/>
  <c r="A10" i="1"/>
  <c r="U9" i="1"/>
  <c r="T9" i="1"/>
  <c r="R9" i="1"/>
  <c r="Q9" i="1"/>
  <c r="A9" i="1"/>
  <c r="U8" i="1"/>
  <c r="T8" i="1"/>
  <c r="R8" i="1"/>
  <c r="Q8" i="1"/>
  <c r="A8" i="1"/>
  <c r="U7" i="1"/>
  <c r="T7" i="1"/>
  <c r="R7" i="1"/>
  <c r="Q7" i="1"/>
  <c r="A7" i="1"/>
  <c r="U6" i="1"/>
  <c r="T6" i="1"/>
  <c r="R6" i="1"/>
  <c r="Q6" i="1"/>
  <c r="A6" i="1"/>
  <c r="U5" i="1"/>
  <c r="T5" i="1"/>
  <c r="T215" i="1" s="1"/>
  <c r="R5" i="1"/>
  <c r="Q5" i="1"/>
  <c r="A5" i="1"/>
  <c r="U4" i="1"/>
  <c r="U215" i="1" s="1"/>
  <c r="T4" i="1"/>
  <c r="R4" i="1"/>
  <c r="Q4" i="1"/>
  <c r="A4" i="1"/>
  <c r="U3" i="1"/>
  <c r="U213" i="1" s="1"/>
  <c r="U226" i="1" s="1"/>
  <c r="T3" i="1"/>
  <c r="R3" i="1"/>
  <c r="R213" i="1" s="1"/>
  <c r="Q3" i="1"/>
  <c r="A3" i="1"/>
  <c r="M163" i="14" l="1"/>
  <c r="M166" i="14"/>
  <c r="M165" i="14"/>
  <c r="N217" i="13"/>
  <c r="L225" i="10"/>
  <c r="U187" i="10"/>
  <c r="T187" i="10"/>
  <c r="M38" i="6"/>
  <c r="M48" i="5"/>
  <c r="M41" i="5"/>
  <c r="M44" i="5"/>
  <c r="M45" i="5"/>
  <c r="M47" i="5"/>
  <c r="M72" i="4"/>
  <c r="M74" i="4"/>
  <c r="M76" i="4"/>
  <c r="M78" i="4"/>
  <c r="M81" i="4"/>
  <c r="M73" i="4"/>
  <c r="M75" i="4"/>
  <c r="M77" i="4"/>
  <c r="P212" i="3"/>
  <c r="P215" i="3"/>
  <c r="P228" i="3" s="1"/>
  <c r="C9" i="15"/>
  <c r="C22" i="15" s="1"/>
  <c r="O220" i="2"/>
  <c r="N215" i="2"/>
  <c r="N216" i="2"/>
  <c r="N214" i="2"/>
  <c r="O218" i="2"/>
  <c r="N219" i="2"/>
  <c r="O221" i="2"/>
  <c r="N223" i="2"/>
  <c r="N224" i="2"/>
  <c r="N225" i="2"/>
  <c r="N218" i="2"/>
  <c r="N221" i="2"/>
  <c r="O225" i="2"/>
  <c r="O215" i="2"/>
  <c r="O216" i="2"/>
  <c r="O214" i="2"/>
  <c r="N217" i="2"/>
  <c r="O219" i="2"/>
  <c r="N222" i="2"/>
  <c r="O223" i="2"/>
  <c r="O224" i="2"/>
  <c r="Q215" i="1"/>
  <c r="Q216" i="1"/>
  <c r="Q214" i="1"/>
  <c r="G22" i="15"/>
  <c r="T9" i="15"/>
  <c r="R218" i="1"/>
  <c r="R220" i="1"/>
  <c r="Q221" i="1"/>
  <c r="N192" i="11"/>
  <c r="N193" i="11"/>
  <c r="M32" i="6"/>
  <c r="M29" i="6"/>
  <c r="O172" i="14"/>
  <c r="O168" i="14"/>
  <c r="O164" i="14"/>
  <c r="O160" i="14"/>
  <c r="O163" i="14"/>
  <c r="O170" i="14"/>
  <c r="O162" i="14"/>
  <c r="O165" i="14"/>
  <c r="O161" i="14"/>
  <c r="O171" i="14"/>
  <c r="O167" i="14"/>
  <c r="O166" i="14"/>
  <c r="O169" i="14"/>
  <c r="M157" i="14"/>
  <c r="M160" i="14"/>
  <c r="M173" i="14" s="1"/>
  <c r="N214" i="13"/>
  <c r="N224" i="13"/>
  <c r="M23" i="12"/>
  <c r="N185" i="11"/>
  <c r="N187" i="11"/>
  <c r="N189" i="11"/>
  <c r="M215" i="10"/>
  <c r="M216" i="10"/>
  <c r="M217" i="10"/>
  <c r="M218" i="10"/>
  <c r="M219" i="10"/>
  <c r="M220" i="10"/>
  <c r="M221" i="10"/>
  <c r="M222" i="10"/>
  <c r="M223" i="10"/>
  <c r="M224" i="10"/>
  <c r="M225" i="10"/>
  <c r="M226" i="10"/>
  <c r="M214" i="10"/>
  <c r="M203" i="8"/>
  <c r="M202" i="8"/>
  <c r="M200" i="8"/>
  <c r="M201" i="8"/>
  <c r="M199" i="8"/>
  <c r="R215" i="1"/>
  <c r="R216" i="1"/>
  <c r="R214" i="1"/>
  <c r="Q217" i="1"/>
  <c r="Q219" i="1"/>
  <c r="R221" i="1"/>
  <c r="Q223" i="1"/>
  <c r="Q224" i="1"/>
  <c r="R217" i="1"/>
  <c r="R219" i="1"/>
  <c r="Q222" i="1"/>
  <c r="R223" i="1"/>
  <c r="R224" i="1"/>
  <c r="Q225" i="1"/>
  <c r="Q213" i="1"/>
  <c r="Q218" i="1"/>
  <c r="Q220" i="1"/>
  <c r="R222" i="1"/>
  <c r="R225" i="1"/>
  <c r="P187" i="10"/>
  <c r="O25" i="6"/>
  <c r="N212" i="3"/>
  <c r="O7" i="7"/>
  <c r="M7" i="7"/>
  <c r="M25" i="6"/>
  <c r="O157" i="14"/>
  <c r="Q210" i="13"/>
  <c r="P210" i="13"/>
  <c r="Q210" i="9"/>
  <c r="O210" i="9"/>
  <c r="M196" i="8"/>
  <c r="M37" i="5"/>
  <c r="O210" i="2"/>
  <c r="Q210" i="2"/>
  <c r="S226" i="1"/>
  <c r="E2" i="15" s="1"/>
  <c r="E9" i="15" s="1"/>
  <c r="E22" i="15" s="1"/>
  <c r="R211" i="1"/>
  <c r="U211" i="1"/>
  <c r="N210" i="13"/>
  <c r="M8" i="12"/>
  <c r="P211" i="10"/>
  <c r="R210" i="9"/>
  <c r="V210" i="9"/>
  <c r="O196" i="8"/>
  <c r="O37" i="5"/>
  <c r="N187" i="10"/>
  <c r="R187" i="10"/>
  <c r="L211" i="10"/>
  <c r="M67" i="4"/>
  <c r="O67" i="4"/>
  <c r="R210" i="2"/>
  <c r="N210" i="2"/>
  <c r="N211" i="1"/>
  <c r="T211" i="1"/>
  <c r="O226" i="1"/>
  <c r="N226" i="1"/>
  <c r="D2" i="15" s="1"/>
  <c r="D9" i="15" s="1"/>
  <c r="Q211" i="1"/>
  <c r="T213" i="1"/>
  <c r="T226" i="1" s="1"/>
  <c r="N226" i="13" l="1"/>
  <c r="R14" i="15"/>
  <c r="L227" i="10"/>
  <c r="D14" i="15" s="1"/>
  <c r="D17" i="15" s="1"/>
  <c r="D22" i="15" s="1"/>
  <c r="M40" i="6"/>
  <c r="M53" i="5"/>
  <c r="M83" i="4"/>
  <c r="N226" i="2"/>
  <c r="O226" i="2"/>
  <c r="R226" i="1"/>
  <c r="O173" i="14"/>
  <c r="M227" i="10"/>
  <c r="M211" i="8"/>
  <c r="Q226" i="1"/>
  <c r="N211" i="10"/>
  <c r="R17" i="15" l="1"/>
  <c r="T14" i="15"/>
  <c r="T17" i="15" l="1"/>
  <c r="R22" i="15"/>
  <c r="T22" i="15" s="1"/>
</calcChain>
</file>

<file path=xl/comments1.xml><?xml version="1.0" encoding="utf-8"?>
<comments xmlns="http://schemas.openxmlformats.org/spreadsheetml/2006/main">
  <authors>
    <author>Fulvio Tallarita</author>
  </authors>
  <commentList>
    <comment ref="M126" authorId="0" shapeId="0">
      <text>
        <r>
          <rPr>
            <b/>
            <sz val="9"/>
            <color indexed="81"/>
            <rFont val="Tahoma"/>
            <family val="2"/>
          </rPr>
          <t xml:space="preserve">modifica concordata con Dr. Di Bari - 1 posto in più dopo annullamento incremento CR Turi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28" authorId="0" shapeId="0">
      <text>
        <r>
          <rPr>
            <b/>
            <sz val="9"/>
            <color indexed="81"/>
            <rFont val="Tahoma"/>
            <family val="2"/>
          </rPr>
          <t xml:space="preserve">modifica concordata con Dr. Di Bari - 1 posto in più dopo annullamento incremento CR Turi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8" authorId="0" shapeId="0">
      <text>
        <r>
          <rPr>
            <b/>
            <sz val="9"/>
            <color indexed="81"/>
            <rFont val="Tahoma"/>
            <charset val="1"/>
          </rPr>
          <t xml:space="preserve">concordata modifica con Dr. Di Bari - incremento due posti tolto a Turi  e ripartito come segue: 1 Brindisi CC - 1 Lecce CC 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<sst xmlns="http://schemas.openxmlformats.org/spreadsheetml/2006/main" count="22728" uniqueCount="768">
  <si>
    <r>
      <t xml:space="preserve">PROPOSTA NUOVA RIDETERMINAZIONE ORGANICO:                                     </t>
    </r>
    <r>
      <rPr>
        <b/>
        <sz val="20"/>
        <rFont val="Palatino Linotype"/>
        <family val="1"/>
      </rPr>
      <t>FUNZIONARIO GIURIDICO PEDAGOGICO                                                                           AREA III F1/F7</t>
    </r>
  </si>
  <si>
    <t>CODIST</t>
  </si>
  <si>
    <t>Sede di servizio</t>
  </si>
  <si>
    <t>Cprf</t>
  </si>
  <si>
    <t>Incaricato Addetto</t>
  </si>
  <si>
    <t>Figura Professionale</t>
  </si>
  <si>
    <t>Profilo Professionale</t>
  </si>
  <si>
    <t>Figura prof.le di confluenza</t>
  </si>
  <si>
    <t>Or</t>
  </si>
  <si>
    <t>Area funzionale e Fascia retributiva</t>
  </si>
  <si>
    <t>(A) D.M. 11/01/2019 (Comparto Funzioni Centrali)</t>
  </si>
  <si>
    <t>(B) Nuova Proposta Organico - Commissione PDG.26/04/2021</t>
  </si>
  <si>
    <t>(B) Nuova Proposta Organico - Commissione PDG.26/04/2021 + INCREMENTO Richieste PRAP</t>
  </si>
  <si>
    <t>(C) Nuova Proposta Organico - Commissione PDG.26/04/2021 integrata INCREMENTO Richieste PRAP</t>
  </si>
  <si>
    <t>(D) Differenza su organico 2019 (B-A)</t>
  </si>
  <si>
    <t>(E) Differenza su organico 2019 (C-A)</t>
  </si>
  <si>
    <t xml:space="preserve">(D) Pres. 01/12/2021 </t>
  </si>
  <si>
    <t>(G)  Diff1 su Organico Proposta Commissione -Presenti (B-F)</t>
  </si>
  <si>
    <t xml:space="preserve">(H)  Diff2 su nuova proposta organico Commissione pdg.26/04/2021 integrata risposte Prap (C-F) </t>
  </si>
  <si>
    <t>Regione</t>
  </si>
  <si>
    <t>Provincia</t>
  </si>
  <si>
    <t>F) livello istituto - D.M. 22/09/2016 pubblicato B.U. Ministero Giustizia 31/10/2016 n.20</t>
  </si>
  <si>
    <t>XX07</t>
  </si>
  <si>
    <t>Dipartimento Amm.ne Penit.</t>
  </si>
  <si>
    <t>FGP</t>
  </si>
  <si>
    <t>tiziana russo</t>
  </si>
  <si>
    <t>EDUCATORE</t>
  </si>
  <si>
    <t>Funzionario della prof.tà giuridico pedagogica</t>
  </si>
  <si>
    <t>Educatore area III</t>
  </si>
  <si>
    <t>area 3 f1-f7</t>
  </si>
  <si>
    <t>Lazio</t>
  </si>
  <si>
    <t>Roma</t>
  </si>
  <si>
    <t>Amministrazione Centrale - Roma</t>
  </si>
  <si>
    <t>amministrazione centrale</t>
  </si>
  <si>
    <t>HH12</t>
  </si>
  <si>
    <t xml:space="preserve">Castrovillari "Rosetta Sisca" C.C. </t>
  </si>
  <si>
    <t>Calabria</t>
  </si>
  <si>
    <t>Cosenza</t>
  </si>
  <si>
    <t>Calabria - Catanzaro</t>
  </si>
  <si>
    <t>II livello</t>
  </si>
  <si>
    <t>HH11</t>
  </si>
  <si>
    <t>Catanzaro  "Ugo Caridi" C.C.</t>
  </si>
  <si>
    <t>Catanzaro</t>
  </si>
  <si>
    <t>I livello</t>
  </si>
  <si>
    <t>HH04</t>
  </si>
  <si>
    <t>Cosenza "S. Cosmai" C.C.</t>
  </si>
  <si>
    <t>HH39</t>
  </si>
  <si>
    <t>Crotone C.C.</t>
  </si>
  <si>
    <t>Crotone</t>
  </si>
  <si>
    <t>III livello</t>
  </si>
  <si>
    <t>HH43</t>
  </si>
  <si>
    <t>Laureana Di Borrello  "Luigi Daga"  C.R. - Sezione Distaccata Palmi C.R.</t>
  </si>
  <si>
    <t>Reggio Calabria</t>
  </si>
  <si>
    <t>HH06</t>
  </si>
  <si>
    <t xml:space="preserve">Locri C.C. </t>
  </si>
  <si>
    <t>HH19</t>
  </si>
  <si>
    <t>Palmi  "Filippo Salsone" C.C.</t>
  </si>
  <si>
    <t>HH20</t>
  </si>
  <si>
    <t>Paola C.C.</t>
  </si>
  <si>
    <t>PR14</t>
  </si>
  <si>
    <t xml:space="preserve">Prap Calabria - Catanzaro </t>
  </si>
  <si>
    <t>I livello i.s.</t>
  </si>
  <si>
    <t>HH44</t>
  </si>
  <si>
    <t>Reggio Calabria Arghillà e  "Giuseppe Panzera" C.C.</t>
  </si>
  <si>
    <t>ok</t>
  </si>
  <si>
    <t>HH41</t>
  </si>
  <si>
    <t>Rossano C.R.</t>
  </si>
  <si>
    <t>HH07</t>
  </si>
  <si>
    <t>Vibo Valentia C.C.</t>
  </si>
  <si>
    <t>Vibo Valentia</t>
  </si>
  <si>
    <t>FF30</t>
  </si>
  <si>
    <t>Ariano Irpino C.C.</t>
  </si>
  <si>
    <t>Campania</t>
  </si>
  <si>
    <t>Avellino</t>
  </si>
  <si>
    <t>Campania - Napoli</t>
  </si>
  <si>
    <t>FF18</t>
  </si>
  <si>
    <t>Arienzo "Gennaro De Angelis" C.C.F.</t>
  </si>
  <si>
    <t>Caserta</t>
  </si>
  <si>
    <t>FF32</t>
  </si>
  <si>
    <t>Avellino  "Antimo Graziano" C.C.</t>
  </si>
  <si>
    <t>FF03</t>
  </si>
  <si>
    <t>Aversa "Filippo Saporito" C.R.</t>
  </si>
  <si>
    <t>FF08</t>
  </si>
  <si>
    <t>Benevento C.C. - sez. atsm</t>
  </si>
  <si>
    <t>Benevento</t>
  </si>
  <si>
    <t>FF29</t>
  </si>
  <si>
    <t>Carinola "G.B. Novelli" C.R.</t>
  </si>
  <si>
    <t>FF64</t>
  </si>
  <si>
    <t>Eboli C.R.</t>
  </si>
  <si>
    <t>Salerno</t>
  </si>
  <si>
    <t>FF65</t>
  </si>
  <si>
    <t>Lauro I.C.A.M. - sez. dist. CC Avellino</t>
  </si>
  <si>
    <t>sede non dirigenziale</t>
  </si>
  <si>
    <t>FF01</t>
  </si>
  <si>
    <t>Napoli Poggioreale  "Giuseppe Salvia"C.C.</t>
  </si>
  <si>
    <t>Napoli</t>
  </si>
  <si>
    <t>FF58</t>
  </si>
  <si>
    <t>Napoli Secondigliano "Pasquale Mandato" C.C.</t>
  </si>
  <si>
    <t>FF56</t>
  </si>
  <si>
    <t>Pozzuoli C.C.F. - sez. atsm</t>
  </si>
  <si>
    <t>PR11</t>
  </si>
  <si>
    <t xml:space="preserve">Prap Campania - Napoli </t>
  </si>
  <si>
    <t>FF04</t>
  </si>
  <si>
    <t>S.Maria Capua Vetere C.C.N.C. "Francesco Uccella"</t>
  </si>
  <si>
    <t>FF11</t>
  </si>
  <si>
    <t>Salerno  "A.Caputo" C.C. - sez. atsm</t>
  </si>
  <si>
    <t>FF68</t>
  </si>
  <si>
    <t>Sant'Angelo Dei Lombardi C.R. - sez. atsm "Bartolo, Famiglietti e Forgetta"</t>
  </si>
  <si>
    <t>FF24</t>
  </si>
  <si>
    <t>Vallo Della Lucania C.C.</t>
  </si>
  <si>
    <t>XX10</t>
  </si>
  <si>
    <t>Direzione Generale Formazione - Scuola Superiore Esecuzione Penale</t>
  </si>
  <si>
    <t>Direzione Generale Formazione - Sfap ed Istituti di Istruzione</t>
  </si>
  <si>
    <t>SF08</t>
  </si>
  <si>
    <t>Istituto di Istruzione Castiglione delle Stiviere</t>
  </si>
  <si>
    <t>Lombardia</t>
  </si>
  <si>
    <t>Mantova</t>
  </si>
  <si>
    <t>SA01</t>
  </si>
  <si>
    <t xml:space="preserve">Istituto di Istruzione Parma </t>
  </si>
  <si>
    <t>Emilia Romagna</t>
  </si>
  <si>
    <t>Parma</t>
  </si>
  <si>
    <t>SA06</t>
  </si>
  <si>
    <t xml:space="preserve">Istituto di Istruzione Sulmona </t>
  </si>
  <si>
    <t>Abruzzo</t>
  </si>
  <si>
    <t>L'Aquila</t>
  </si>
  <si>
    <t>SA05</t>
  </si>
  <si>
    <t>Istituto di Istruzione Verbania "Salvatore Rap"</t>
  </si>
  <si>
    <t>Piemonte</t>
  </si>
  <si>
    <t>Verbano</t>
  </si>
  <si>
    <t>SA04</t>
  </si>
  <si>
    <t>Sfap Cairo Montenotte "A.Schivo"</t>
  </si>
  <si>
    <t>Liguria</t>
  </si>
  <si>
    <t>Savona</t>
  </si>
  <si>
    <t>SA08</t>
  </si>
  <si>
    <t>Sfap Catania "S.Pietro Clarenza"</t>
  </si>
  <si>
    <t>Sicilia</t>
  </si>
  <si>
    <t>Catania</t>
  </si>
  <si>
    <t>SA02</t>
  </si>
  <si>
    <t>Sfap Portici</t>
  </si>
  <si>
    <t>SF01</t>
  </si>
  <si>
    <t>Sfap Roma -"Giovanni Falcone"</t>
  </si>
  <si>
    <t>EE04</t>
  </si>
  <si>
    <t>Ancona Montacuto C.C. e Ancona Barcaglione C.R.</t>
  </si>
  <si>
    <t>Marche</t>
  </si>
  <si>
    <t>Ancona</t>
  </si>
  <si>
    <t>Emilia Romagna e Marche - Bologna</t>
  </si>
  <si>
    <t>EE27</t>
  </si>
  <si>
    <t>Ascoli Piceno C.C.</t>
  </si>
  <si>
    <t>Ascoli Piceno</t>
  </si>
  <si>
    <t>BB03</t>
  </si>
  <si>
    <t>Bologna "R. D'Amato" C.C.</t>
  </si>
  <si>
    <t>Bologna</t>
  </si>
  <si>
    <t>EE26</t>
  </si>
  <si>
    <t>Camerino C.C.</t>
  </si>
  <si>
    <t>Macerata</t>
  </si>
  <si>
    <t>BB07</t>
  </si>
  <si>
    <t>Castelfranco Emilia C.R.</t>
  </si>
  <si>
    <t>Modena</t>
  </si>
  <si>
    <t>EE16</t>
  </si>
  <si>
    <t>Fermo C.R.</t>
  </si>
  <si>
    <t>Fermo</t>
  </si>
  <si>
    <t>BB08</t>
  </si>
  <si>
    <t xml:space="preserve">Ferrara "Costantino Satta" C.C. </t>
  </si>
  <si>
    <t>Ferrara</t>
  </si>
  <si>
    <t>BB09</t>
  </si>
  <si>
    <t>Forli' C.C.</t>
  </si>
  <si>
    <t>Forli'</t>
  </si>
  <si>
    <t>EE14</t>
  </si>
  <si>
    <t>Fossombrone C.R.</t>
  </si>
  <si>
    <t>Pesaro</t>
  </si>
  <si>
    <t>BB10</t>
  </si>
  <si>
    <t>Modena C.C.</t>
  </si>
  <si>
    <t>BB11</t>
  </si>
  <si>
    <t>Parma I.P.</t>
  </si>
  <si>
    <t>EE24</t>
  </si>
  <si>
    <t>Pesaro C.C.</t>
  </si>
  <si>
    <t>BB04</t>
  </si>
  <si>
    <t>Piacenza "S. Lazzaro" C.C.</t>
  </si>
  <si>
    <t>Piacenza</t>
  </si>
  <si>
    <t>PR21</t>
  </si>
  <si>
    <t>Prap Emilia Romagna e Marche - Bologna</t>
  </si>
  <si>
    <t>PD08</t>
  </si>
  <si>
    <t>Prap Emilia Romagna e Marche - distaccamento Ancona</t>
  </si>
  <si>
    <t>BB13</t>
  </si>
  <si>
    <t>Ravenna C.C.</t>
  </si>
  <si>
    <t>Ravenna</t>
  </si>
  <si>
    <t>BB29</t>
  </si>
  <si>
    <t>Reggio Emilia C.C.</t>
  </si>
  <si>
    <t>Reggio Emilia</t>
  </si>
  <si>
    <t>BB15</t>
  </si>
  <si>
    <t>Rimini C.C.</t>
  </si>
  <si>
    <t>Rimini</t>
  </si>
  <si>
    <t>EE10</t>
  </si>
  <si>
    <t>Avezzano C.C.</t>
  </si>
  <si>
    <t>Lazio, Abruzzo e Molise - Roma</t>
  </si>
  <si>
    <t>FF12</t>
  </si>
  <si>
    <t>Campobasso C.C. - sez. artic. Salute mentale</t>
  </si>
  <si>
    <t>Molise</t>
  </si>
  <si>
    <t>Campobasso</t>
  </si>
  <si>
    <t>EE06</t>
  </si>
  <si>
    <t>Cassino C.C.</t>
  </si>
  <si>
    <t>Frosinone</t>
  </si>
  <si>
    <t>EE17</t>
  </si>
  <si>
    <t>Chieti C.C.</t>
  </si>
  <si>
    <t>Chieti</t>
  </si>
  <si>
    <t>EE32</t>
  </si>
  <si>
    <t>Civitavecchia C.C. e Civitavecchia "G.Passerini" C.R.</t>
  </si>
  <si>
    <t>EE07</t>
  </si>
  <si>
    <t>Frosinone  "Giuseppe Pagliei" C.C.</t>
  </si>
  <si>
    <t>FF19</t>
  </si>
  <si>
    <t>Isernia C.C.</t>
  </si>
  <si>
    <t>Isernia</t>
  </si>
  <si>
    <t>EE18</t>
  </si>
  <si>
    <t>Lanciano C.C.</t>
  </si>
  <si>
    <t>EE11</t>
  </si>
  <si>
    <t>L'Aquila C.C.</t>
  </si>
  <si>
    <t>FF25</t>
  </si>
  <si>
    <t>Larino C.C.</t>
  </si>
  <si>
    <t>EE23</t>
  </si>
  <si>
    <t>Latina C.C.</t>
  </si>
  <si>
    <t>Latina</t>
  </si>
  <si>
    <t>EE22</t>
  </si>
  <si>
    <t>Paliano C.R.</t>
  </si>
  <si>
    <t>EE05</t>
  </si>
  <si>
    <t>Pescara C.C.</t>
  </si>
  <si>
    <t>Pescara</t>
  </si>
  <si>
    <t>PD10</t>
  </si>
  <si>
    <t>Prap Lazio, Abruzzo e Molise - distaccamento Pescara</t>
  </si>
  <si>
    <t>PR20</t>
  </si>
  <si>
    <t xml:space="preserve">Prap Lazio, Abruzzo e Molise - Roma </t>
  </si>
  <si>
    <t>EE48</t>
  </si>
  <si>
    <t>Rieti C.C.N.C.</t>
  </si>
  <si>
    <t>Rieti</t>
  </si>
  <si>
    <t>EE02</t>
  </si>
  <si>
    <t>Roma "Regina Coeli" C.C.</t>
  </si>
  <si>
    <t>EE01</t>
  </si>
  <si>
    <t>Roma Rebibbia  "Raffaele Cinotti" C.C.N.C.</t>
  </si>
  <si>
    <t>EE28</t>
  </si>
  <si>
    <t xml:space="preserve">Roma Rebibbia "Germana Stefanini" C.C.F. </t>
  </si>
  <si>
    <t>EE29</t>
  </si>
  <si>
    <t>Roma Rebibbia C.R.</t>
  </si>
  <si>
    <t>EE39</t>
  </si>
  <si>
    <t>Roma Rebibbia III C.C.</t>
  </si>
  <si>
    <t>EE12</t>
  </si>
  <si>
    <t>Sulmona C.R.</t>
  </si>
  <si>
    <t>EE13</t>
  </si>
  <si>
    <t xml:space="preserve">Teramo C.C. </t>
  </si>
  <si>
    <t>Teramo</t>
  </si>
  <si>
    <t>EE19</t>
  </si>
  <si>
    <t>Vasto C.L. - Sez. C.C.</t>
  </si>
  <si>
    <t>EE20</t>
  </si>
  <si>
    <t>Velletri C.C.</t>
  </si>
  <si>
    <t>EE09</t>
  </si>
  <si>
    <t>Viterbo C.C.</t>
  </si>
  <si>
    <t>Viterbo</t>
  </si>
  <si>
    <t>BB06</t>
  </si>
  <si>
    <t>Bergamo C.C.</t>
  </si>
  <si>
    <t>Bergamo</t>
  </si>
  <si>
    <t>Lombardia - Milano</t>
  </si>
  <si>
    <t>BB02</t>
  </si>
  <si>
    <t>Brescia  Canton Mombello C.C. "Nerio Fischione" e Brescia Verziano C.R.</t>
  </si>
  <si>
    <t>Brescia</t>
  </si>
  <si>
    <t>BB16</t>
  </si>
  <si>
    <t>Busto Arsizio C.C.</t>
  </si>
  <si>
    <t>Varese</t>
  </si>
  <si>
    <t>BB17</t>
  </si>
  <si>
    <t>Como C.C.</t>
  </si>
  <si>
    <t>Como</t>
  </si>
  <si>
    <t>BB18</t>
  </si>
  <si>
    <t>Cremona C.C.</t>
  </si>
  <si>
    <t>Cremona</t>
  </si>
  <si>
    <t>BB19</t>
  </si>
  <si>
    <t>Lecco C.C.</t>
  </si>
  <si>
    <t>Lecco</t>
  </si>
  <si>
    <t>BB20</t>
  </si>
  <si>
    <t>Lodi C.C.</t>
  </si>
  <si>
    <t>Lodi</t>
  </si>
  <si>
    <t>BB21</t>
  </si>
  <si>
    <t>Mantova C.C.</t>
  </si>
  <si>
    <t>BB50</t>
  </si>
  <si>
    <t>Milano Bollate C.R.</t>
  </si>
  <si>
    <t>Milano</t>
  </si>
  <si>
    <t>BB39</t>
  </si>
  <si>
    <t>Milano Opera C.R.</t>
  </si>
  <si>
    <t>BB01</t>
  </si>
  <si>
    <t xml:space="preserve">Milano San Vittore "Francesco Di Cataldo" C.C. </t>
  </si>
  <si>
    <t>BB22</t>
  </si>
  <si>
    <t>Monza C.C.</t>
  </si>
  <si>
    <t>BB23</t>
  </si>
  <si>
    <t>Pavia C.C.</t>
  </si>
  <si>
    <t>Pavia</t>
  </si>
  <si>
    <t>PR03</t>
  </si>
  <si>
    <t>Prap Lombardia - Milano</t>
  </si>
  <si>
    <t>BB24</t>
  </si>
  <si>
    <t>Sondrio C.C.</t>
  </si>
  <si>
    <t>Sondrio</t>
  </si>
  <si>
    <t>BB25</t>
  </si>
  <si>
    <t>Varese C.C.</t>
  </si>
  <si>
    <t>BB26</t>
  </si>
  <si>
    <t>Vigevano C.R.</t>
  </si>
  <si>
    <t>BB37</t>
  </si>
  <si>
    <t>Voghera C.C.</t>
  </si>
  <si>
    <t>AA26</t>
  </si>
  <si>
    <t xml:space="preserve">Alba "Giuseppe Montalto" C.R. </t>
  </si>
  <si>
    <t>Cuneo</t>
  </si>
  <si>
    <t>Piemonte, Liguria e Valle d'Aosta - Torino</t>
  </si>
  <si>
    <t>Piemonte, Liguria e Valle d’Aosta - Torino</t>
  </si>
  <si>
    <t>AA48</t>
  </si>
  <si>
    <t xml:space="preserve">Alessandria "Cantiello e Gaeta" C.C. e Alessandria San Michele C.R. </t>
  </si>
  <si>
    <t>Alessandria</t>
  </si>
  <si>
    <t>AA11</t>
  </si>
  <si>
    <t>Aosta Brissogne C.C.</t>
  </si>
  <si>
    <t>Valle D'Aosta</t>
  </si>
  <si>
    <t>Aosta</t>
  </si>
  <si>
    <t>AA10</t>
  </si>
  <si>
    <t>Asti C.R.</t>
  </si>
  <si>
    <t>Asti</t>
  </si>
  <si>
    <t>AA12</t>
  </si>
  <si>
    <t>Biella C.C.</t>
  </si>
  <si>
    <t>Biella</t>
  </si>
  <si>
    <t>AA21</t>
  </si>
  <si>
    <t>Chiavari C.R.</t>
  </si>
  <si>
    <t>Genova</t>
  </si>
  <si>
    <t>AA20</t>
  </si>
  <si>
    <t>Cuneo C.C.</t>
  </si>
  <si>
    <t>AA05</t>
  </si>
  <si>
    <t>Fossano C.R.</t>
  </si>
  <si>
    <t>AA02</t>
  </si>
  <si>
    <t>Genova C.C.</t>
  </si>
  <si>
    <t>AA45</t>
  </si>
  <si>
    <t>Genova Pontedecimo C.C.</t>
  </si>
  <si>
    <t>AA06</t>
  </si>
  <si>
    <t>Imperia C.C.</t>
  </si>
  <si>
    <t>Imperia</t>
  </si>
  <si>
    <t>AA27</t>
  </si>
  <si>
    <t>Ivrea C.C.</t>
  </si>
  <si>
    <t>Torino</t>
  </si>
  <si>
    <t>AA07</t>
  </si>
  <si>
    <t>La Spezia C.C.</t>
  </si>
  <si>
    <t>La Spezia</t>
  </si>
  <si>
    <t>AA19</t>
  </si>
  <si>
    <t>Novara C.C.</t>
  </si>
  <si>
    <t>Novara</t>
  </si>
  <si>
    <t>PD02</t>
  </si>
  <si>
    <t xml:space="preserve">Prap Piemonte, Liguria e Valle d'Aosta - distaccamento Genova </t>
  </si>
  <si>
    <t>PR18</t>
  </si>
  <si>
    <t xml:space="preserve">Prap Piemonte, Liguria e Valle d'Aosta - Torino </t>
  </si>
  <si>
    <t>AA03</t>
  </si>
  <si>
    <t>Saluzzo "Rodolfo Morandi" C.R.</t>
  </si>
  <si>
    <t>AA16</t>
  </si>
  <si>
    <t>Sanremo C.R.</t>
  </si>
  <si>
    <t>AA42</t>
  </si>
  <si>
    <t>Torino "Lo Russo E Cutugno" C.C.</t>
  </si>
  <si>
    <t>AA14</t>
  </si>
  <si>
    <t>Verbania C.C.</t>
  </si>
  <si>
    <t>AA13</t>
  </si>
  <si>
    <t>Vercelli C.C.</t>
  </si>
  <si>
    <t>Vercelli</t>
  </si>
  <si>
    <t>FM04</t>
  </si>
  <si>
    <t>Altamura C.R. - Sezione distaccata Matera C.C.</t>
  </si>
  <si>
    <t>Puglia</t>
  </si>
  <si>
    <t>Bari</t>
  </si>
  <si>
    <t>Puglia e Basilicata - Bari</t>
  </si>
  <si>
    <t>FF05</t>
  </si>
  <si>
    <t>Bari  "Francesco Rucci" C.C.</t>
  </si>
  <si>
    <t>FF06</t>
  </si>
  <si>
    <t xml:space="preserve">Brindisi C.C. </t>
  </si>
  <si>
    <t>Brindisi</t>
  </si>
  <si>
    <t>FF13</t>
  </si>
  <si>
    <t>Foggia C.C.</t>
  </si>
  <si>
    <t>Foggia</t>
  </si>
  <si>
    <t>FF34</t>
  </si>
  <si>
    <t>Lecce C.C. - sez. artic. Salute mentale</t>
  </si>
  <si>
    <t>Lecce</t>
  </si>
  <si>
    <t>FF14</t>
  </si>
  <si>
    <t>Lucera C.C.</t>
  </si>
  <si>
    <t>HH14</t>
  </si>
  <si>
    <t>Matera C.C.</t>
  </si>
  <si>
    <t>Basilicata</t>
  </si>
  <si>
    <t>Matera</t>
  </si>
  <si>
    <t>HH15</t>
  </si>
  <si>
    <t>Melfi C.C.</t>
  </si>
  <si>
    <t>Potenza</t>
  </si>
  <si>
    <t>HH02</t>
  </si>
  <si>
    <t>Potenza  "A.Santoro" C.C.</t>
  </si>
  <si>
    <t>Prap Puglia e Basilicata - Bari</t>
  </si>
  <si>
    <t>PR22</t>
  </si>
  <si>
    <t>Prap Puglia e Basilicata - distaccamento Potenza</t>
  </si>
  <si>
    <t>sede soppressa</t>
  </si>
  <si>
    <t>FF23</t>
  </si>
  <si>
    <t>San Severo C.C.</t>
  </si>
  <si>
    <t>FF17</t>
  </si>
  <si>
    <t>Taranto  "Carmelo Magli" C.C.</t>
  </si>
  <si>
    <t>Taranto</t>
  </si>
  <si>
    <t>FF15</t>
  </si>
  <si>
    <t>Trani C.C. e C.R.F.</t>
  </si>
  <si>
    <t>FF16</t>
  </si>
  <si>
    <t xml:space="preserve">Turi C.R. </t>
  </si>
  <si>
    <t>LL02</t>
  </si>
  <si>
    <t>Alghero  "G. Tomasiello" C.R.</t>
  </si>
  <si>
    <t>Sardegna</t>
  </si>
  <si>
    <t>Sassari</t>
  </si>
  <si>
    <t>Sardegna - Cagliari</t>
  </si>
  <si>
    <t>LL01</t>
  </si>
  <si>
    <t>Cagliari  "Ettore Scalas" C.C.</t>
  </si>
  <si>
    <t>Cagliari</t>
  </si>
  <si>
    <t>LL04</t>
  </si>
  <si>
    <t>Is Arenas Arbus C.R.</t>
  </si>
  <si>
    <t>LL05</t>
  </si>
  <si>
    <t>Isili C.R.</t>
  </si>
  <si>
    <t>LL06</t>
  </si>
  <si>
    <t>Lanusei "S. Daniele" C.C.</t>
  </si>
  <si>
    <t>Nuoro</t>
  </si>
  <si>
    <t>LL07</t>
  </si>
  <si>
    <t>Mamone - Lodè C.R.</t>
  </si>
  <si>
    <t>LL08</t>
  </si>
  <si>
    <t>Nuoro C.C.</t>
  </si>
  <si>
    <t>LL09</t>
  </si>
  <si>
    <t>Oristano "S. Soro" C.R. sez. C.C.</t>
  </si>
  <si>
    <t>Oristano</t>
  </si>
  <si>
    <t>PR17</t>
  </si>
  <si>
    <t xml:space="preserve">Prap Sardegna - Cagliari </t>
  </si>
  <si>
    <t>LL10</t>
  </si>
  <si>
    <t>Sassari "G. Bacchiddu" C.C.</t>
  </si>
  <si>
    <t>LL11</t>
  </si>
  <si>
    <t>Tempio Pausania "P.Pittalis" C.R.</t>
  </si>
  <si>
    <t>KK19</t>
  </si>
  <si>
    <t>Agrigento "P. Di Lorenzo" C.C.</t>
  </si>
  <si>
    <t>Sicilia - Palermo</t>
  </si>
  <si>
    <t xml:space="preserve">I livello  </t>
  </si>
  <si>
    <t>KK05</t>
  </si>
  <si>
    <t>Augusta C.R.</t>
  </si>
  <si>
    <t>Siracusa</t>
  </si>
  <si>
    <t>HH08</t>
  </si>
  <si>
    <t>Barcellona Pozzo Di Gotto C.C.</t>
  </si>
  <si>
    <t>Messina</t>
  </si>
  <si>
    <t>KK14</t>
  </si>
  <si>
    <t>Caltagirone C.C.</t>
  </si>
  <si>
    <t>KK09</t>
  </si>
  <si>
    <t>Caltanissetta C.C.</t>
  </si>
  <si>
    <t>Caltanissetta</t>
  </si>
  <si>
    <t>KK29</t>
  </si>
  <si>
    <t>Castelvetrano C.C.</t>
  </si>
  <si>
    <t>Trapani</t>
  </si>
  <si>
    <t>KK24</t>
  </si>
  <si>
    <t>Catania Bicocca C.C.</t>
  </si>
  <si>
    <t>KK02</t>
  </si>
  <si>
    <t>Catania C.C.</t>
  </si>
  <si>
    <t>KK10</t>
  </si>
  <si>
    <t>Enna  "Luigi Bodenza" C.C.</t>
  </si>
  <si>
    <t>Enna</t>
  </si>
  <si>
    <t>KK12</t>
  </si>
  <si>
    <t>Favignana "G.Barraco" C.R.</t>
  </si>
  <si>
    <t>KK33</t>
  </si>
  <si>
    <t>Gela C.C.N.C.</t>
  </si>
  <si>
    <t>KK26</t>
  </si>
  <si>
    <t>Giarre C.C.</t>
  </si>
  <si>
    <t>HH01</t>
  </si>
  <si>
    <t>Messina C.C.</t>
  </si>
  <si>
    <t>KK06</t>
  </si>
  <si>
    <t>Noto "A. Bonincontro" C.R.</t>
  </si>
  <si>
    <t>KK23</t>
  </si>
  <si>
    <t>Palermo "A. Lorusso" Pagliarelli II C.C.</t>
  </si>
  <si>
    <t>Palermo</t>
  </si>
  <si>
    <t>KK01</t>
  </si>
  <si>
    <t>Palermo "C. Di Bona" Ucciardone C.R.</t>
  </si>
  <si>
    <t>KK18</t>
  </si>
  <si>
    <t>Piazza Armerina C.C.</t>
  </si>
  <si>
    <t>PR16</t>
  </si>
  <si>
    <t xml:space="preserve">Prap Sicilia - Palermo </t>
  </si>
  <si>
    <t>KK07</t>
  </si>
  <si>
    <t>Ragusa C.C.</t>
  </si>
  <si>
    <t>Ragusa</t>
  </si>
  <si>
    <t>KK22</t>
  </si>
  <si>
    <t>San Cataldo C.R.</t>
  </si>
  <si>
    <t>KK13</t>
  </si>
  <si>
    <t>Sciacca C.C.</t>
  </si>
  <si>
    <t>Agrigento</t>
  </si>
  <si>
    <t>KK08</t>
  </si>
  <si>
    <t>Siracusa C.C.</t>
  </si>
  <si>
    <t>KK04</t>
  </si>
  <si>
    <t>Termini Imerese "A. Burrafato" C.C.</t>
  </si>
  <si>
    <t>KK03</t>
  </si>
  <si>
    <t>Trapani "P. Cerulli" C.C.</t>
  </si>
  <si>
    <t>DD05</t>
  </si>
  <si>
    <t>Arezzo C.C.</t>
  </si>
  <si>
    <t>Toscana</t>
  </si>
  <si>
    <t>Arezzo</t>
  </si>
  <si>
    <t>Toscana ed Umbria - Firenze</t>
  </si>
  <si>
    <t>DD49</t>
  </si>
  <si>
    <t>Firenze "M.Gozzini" II C.C.</t>
  </si>
  <si>
    <t>Firenze</t>
  </si>
  <si>
    <t>DD27</t>
  </si>
  <si>
    <t>Firenze Sollicciano C.C.</t>
  </si>
  <si>
    <t>DD07</t>
  </si>
  <si>
    <t>Gorgona C.R. Sede Dist.Ta Custodia Attenuata C.C. Livorno</t>
  </si>
  <si>
    <t>Livorno</t>
  </si>
  <si>
    <t>DD20</t>
  </si>
  <si>
    <t>Grosseto C.C.</t>
  </si>
  <si>
    <t>Grosseto</t>
  </si>
  <si>
    <t>DD08</t>
  </si>
  <si>
    <t>Livorno C.C.</t>
  </si>
  <si>
    <t>DD09</t>
  </si>
  <si>
    <t>Lucca C.C.</t>
  </si>
  <si>
    <t>Lucca</t>
  </si>
  <si>
    <t>AA08</t>
  </si>
  <si>
    <t>Massa C.R.</t>
  </si>
  <si>
    <t>Massa Carrara</t>
  </si>
  <si>
    <t>DD22</t>
  </si>
  <si>
    <t>Massa Marittima C.C.</t>
  </si>
  <si>
    <t>DD14</t>
  </si>
  <si>
    <t>Orvieto C.R.</t>
  </si>
  <si>
    <t>Umbria</t>
  </si>
  <si>
    <t>Terni</t>
  </si>
  <si>
    <t>DD55</t>
  </si>
  <si>
    <t>Perugia Capanne C.C.N.C.</t>
  </si>
  <si>
    <t>Perugia</t>
  </si>
  <si>
    <t>DD02</t>
  </si>
  <si>
    <t>Pisa C.C.</t>
  </si>
  <si>
    <t>Pisa</t>
  </si>
  <si>
    <t>DD16</t>
  </si>
  <si>
    <t>Pistoia C.C.</t>
  </si>
  <si>
    <t>Pistoia</t>
  </si>
  <si>
    <t>DD03</t>
  </si>
  <si>
    <t xml:space="preserve">Porto Azzurro "Pasquale De Santis" C.R. </t>
  </si>
  <si>
    <t>PR19</t>
  </si>
  <si>
    <t>Prap Toscana ed Umbria - Firenze</t>
  </si>
  <si>
    <t>DD43</t>
  </si>
  <si>
    <t xml:space="preserve">Prato C.C. </t>
  </si>
  <si>
    <t>Prato</t>
  </si>
  <si>
    <t>DD12</t>
  </si>
  <si>
    <t>San Gimignano C.R.</t>
  </si>
  <si>
    <t>Siena</t>
  </si>
  <si>
    <t>DD17</t>
  </si>
  <si>
    <t>Siena C.C.</t>
  </si>
  <si>
    <t>DD23</t>
  </si>
  <si>
    <t>Spoleto C.R.</t>
  </si>
  <si>
    <t>DD18</t>
  </si>
  <si>
    <t>Terni C.C.</t>
  </si>
  <si>
    <t>DD13</t>
  </si>
  <si>
    <t>Volterra C.R.</t>
  </si>
  <si>
    <t>CC05</t>
  </si>
  <si>
    <t>Belluno C.C.</t>
  </si>
  <si>
    <t>Veneto</t>
  </si>
  <si>
    <t>Belluno</t>
  </si>
  <si>
    <t>Veneto, Friuli Venezia Giulia e Trentino Alto Adige - Padova</t>
  </si>
  <si>
    <t>CC03</t>
  </si>
  <si>
    <t>Bolzano C.C.</t>
  </si>
  <si>
    <t>Trentino Alto Adige</t>
  </si>
  <si>
    <t>Bolzano</t>
  </si>
  <si>
    <t>CC14</t>
  </si>
  <si>
    <t>Gorizia C.C.</t>
  </si>
  <si>
    <t>Friuli Venezia Giulia</t>
  </si>
  <si>
    <t>Gorizia</t>
  </si>
  <si>
    <t>CC18</t>
  </si>
  <si>
    <t>Padova C.C.</t>
  </si>
  <si>
    <t>Padova</t>
  </si>
  <si>
    <t>CC25</t>
  </si>
  <si>
    <t>Padova C.R.</t>
  </si>
  <si>
    <t>CC13</t>
  </si>
  <si>
    <t>Pordenone C.C.</t>
  </si>
  <si>
    <t>Pordenone</t>
  </si>
  <si>
    <t>PR05</t>
  </si>
  <si>
    <t xml:space="preserve">Prap Veneto, Friuli V.G. e Trentino A.A. - Padova </t>
  </si>
  <si>
    <t>CC31</t>
  </si>
  <si>
    <t>Rovigo C.C.N.C.</t>
  </si>
  <si>
    <t>Rovigo</t>
  </si>
  <si>
    <t>CC26</t>
  </si>
  <si>
    <t>Tolmezzo C.C.</t>
  </si>
  <si>
    <t>Udine</t>
  </si>
  <si>
    <t>CC30</t>
  </si>
  <si>
    <t xml:space="preserve">Trento Spini Di Gardolo  C.C.N.C. </t>
  </si>
  <si>
    <t>Trento</t>
  </si>
  <si>
    <t>CC07</t>
  </si>
  <si>
    <t>Treviso C.C.</t>
  </si>
  <si>
    <t>Treviso</t>
  </si>
  <si>
    <t>CC02</t>
  </si>
  <si>
    <t>Trieste C.C.</t>
  </si>
  <si>
    <t>Trieste</t>
  </si>
  <si>
    <t>CC10</t>
  </si>
  <si>
    <t>Udine C.C.</t>
  </si>
  <si>
    <t>CC16</t>
  </si>
  <si>
    <t>Venezia  "Santa Maria Maggiore" C.C.</t>
  </si>
  <si>
    <t>Venezia</t>
  </si>
  <si>
    <t>CC19</t>
  </si>
  <si>
    <t>Venezia "Giudecca" C.R.F.</t>
  </si>
  <si>
    <t>CC17</t>
  </si>
  <si>
    <t>Verona Montorio C.C.</t>
  </si>
  <si>
    <t>Verona</t>
  </si>
  <si>
    <t>CC09</t>
  </si>
  <si>
    <t>Vicenza C.C.</t>
  </si>
  <si>
    <t>Vicenza</t>
  </si>
  <si>
    <t>TOTALE</t>
  </si>
  <si>
    <t>TOTALI NAZIONALI</t>
  </si>
  <si>
    <r>
      <t>PROPOSTA NUOVA RIDETERMINAZIONE ORGANICO:</t>
    </r>
    <r>
      <rPr>
        <b/>
        <sz val="22"/>
        <rFont val="Palatino Linotype"/>
        <family val="1"/>
      </rPr>
      <t xml:space="preserve"> FUNZIONARIO CONTABILE AREA III F1/F7</t>
    </r>
  </si>
  <si>
    <t>(D) Differenza su organico 2019 (A-B)</t>
  </si>
  <si>
    <t>(D) Differenza su organico 2019 (A-C)</t>
  </si>
  <si>
    <t>(F)  Diff1 (A-D) su nuova proposta Commissione</t>
  </si>
  <si>
    <t xml:space="preserve">(G)  Diff2 (B-D) su nuova proposta organico Commissione - RETTIFICATAT </t>
  </si>
  <si>
    <t>E) livello istituto - D.M. 22/09/2016 pubblicato B.U. Ministero Giustizia 31/10/2016 n.20</t>
  </si>
  <si>
    <t>FCO</t>
  </si>
  <si>
    <t>giulia lombardi</t>
  </si>
  <si>
    <t>CONTABILE</t>
  </si>
  <si>
    <t>Funzionario Contabile</t>
  </si>
  <si>
    <t>Contabile area III</t>
  </si>
  <si>
    <t>Brindisi C.C.</t>
  </si>
  <si>
    <t>Turi C.R.</t>
  </si>
  <si>
    <t>MV03</t>
  </si>
  <si>
    <t>Firenze M.V.</t>
  </si>
  <si>
    <r>
      <t xml:space="preserve">PROPOSTA NUOVA RIDETERMINAZIONE ORGANICO: </t>
    </r>
    <r>
      <rPr>
        <b/>
        <sz val="22"/>
        <rFont val="Palatino Linotype"/>
        <family val="1"/>
      </rPr>
      <t>FUNZIONARIO ORGANIZZAZIONE E RELAZIONI AREA III F1/F7</t>
    </r>
  </si>
  <si>
    <t>(C) Differenza su organico 2019</t>
  </si>
  <si>
    <t xml:space="preserve">(C) Pres. 01/12/2021 </t>
  </si>
  <si>
    <t>(E)  Diff2 (B-D) Presenti su proposta organico Commissione pdg.26/04/2021</t>
  </si>
  <si>
    <t>FOR</t>
  </si>
  <si>
    <t>annamaria sarullo</t>
  </si>
  <si>
    <t>DIRETTORE</t>
  </si>
  <si>
    <t>Funzionario dell'Org.ne e delle Relaz.ni</t>
  </si>
  <si>
    <t>Collab.-Dirett.-Bibl.-Stat.-Form.-Com. Area III</t>
  </si>
  <si>
    <t>COLLABORATORE</t>
  </si>
  <si>
    <t>Laureana di Borrello "Luigi Daga" C.R.</t>
  </si>
  <si>
    <t>FF09</t>
  </si>
  <si>
    <t>Napoli O.P.G. *** soppresso</t>
  </si>
  <si>
    <t>Altamura C.R.</t>
  </si>
  <si>
    <t>PD13</t>
  </si>
  <si>
    <t>Lanusei C.C.</t>
  </si>
  <si>
    <t>Sede non dirigenziale</t>
  </si>
  <si>
    <t>PD07</t>
  </si>
  <si>
    <t>Prap Toscana ed Umbria - distaccamento Perugia</t>
  </si>
  <si>
    <r>
      <t xml:space="preserve">PROPOSTA NUOVA RIDETERMINAZIONE ORGANICO: </t>
    </r>
    <r>
      <rPr>
        <b/>
        <sz val="22"/>
        <rFont val="Palatino Linotype"/>
        <family val="1"/>
      </rPr>
      <t>FUNZIONARIO MEDIAZIONE CULTURALE AREA III F1/F7</t>
    </r>
  </si>
  <si>
    <t>(F)  Diff2 (B-D) su nuova proposta organico Commissione pdg.26/04/2021 + risposte Prap</t>
  </si>
  <si>
    <t>FMC</t>
  </si>
  <si>
    <t>FUNZIONARIO MEDIAZIONE CULTURALE</t>
  </si>
  <si>
    <t>Funzionario della professionalità di mediazione culturale</t>
  </si>
  <si>
    <t>*** nuovo profilo professionale (dpcm. 84/2015)</t>
  </si>
  <si>
    <t xml:space="preserve">I livello </t>
  </si>
  <si>
    <t>Porto Azzurro C.R.</t>
  </si>
  <si>
    <r>
      <t xml:space="preserve">PROPOSTA NUOVA RIDETERMINAZIONE ORGANICO:                                                                               </t>
    </r>
    <r>
      <rPr>
        <b/>
        <sz val="22"/>
        <rFont val="Palatino Linotype"/>
        <family val="1"/>
      </rPr>
      <t>FUNZIONARIO TECNICO AREA III F1/F7</t>
    </r>
  </si>
  <si>
    <t>(D Differenza su organico 2019</t>
  </si>
  <si>
    <t xml:space="preserve">C) Pres. 01/12/2021 </t>
  </si>
  <si>
    <t>F)  Diff2 (C-E) su nuova proposta organico Commissione pdg.26/04/2021</t>
  </si>
  <si>
    <t>FTE</t>
  </si>
  <si>
    <t>TECNICO</t>
  </si>
  <si>
    <t>Funzionario Tecnico</t>
  </si>
  <si>
    <t>Tecnico area III</t>
  </si>
  <si>
    <t>Funzionario tecnico</t>
  </si>
  <si>
    <r>
      <t xml:space="preserve">PROPOSTA NUOVA RIDETERMINAZIONE ORGANICO:                                                 </t>
    </r>
    <r>
      <rPr>
        <b/>
        <sz val="22"/>
        <rFont val="Palatino Linotype"/>
        <family val="1"/>
      </rPr>
      <t>FUNZIONARIO INFORMATICO AREA III F1/F7</t>
    </r>
  </si>
  <si>
    <t>(E)  Diff2 (B-D) su nuova proposta organico Commissione pdg.26/04/2021</t>
  </si>
  <si>
    <t>FIN</t>
  </si>
  <si>
    <t>paolo danneo</t>
  </si>
  <si>
    <t>ESPERTO INFORMATICO</t>
  </si>
  <si>
    <t>Funzionario Informatico</t>
  </si>
  <si>
    <t>Esperto Informatico area III</t>
  </si>
  <si>
    <t>Prap Campania . Napoli</t>
  </si>
  <si>
    <t>Prap Piemonte, Liguria e Valle d'Aosta -Torino</t>
  </si>
  <si>
    <t>Prap Sicilia - Palermo</t>
  </si>
  <si>
    <r>
      <t xml:space="preserve">PROPOSTA NUOVA RIDETERMINAZIONE ORGANICO:                                                                         </t>
    </r>
    <r>
      <rPr>
        <b/>
        <sz val="22"/>
        <rFont val="Palatino Linotype"/>
        <family val="1"/>
      </rPr>
      <t xml:space="preserve"> FUNZIONARIO LINGUISTICO AREA III F1/F7</t>
    </r>
  </si>
  <si>
    <t>FLI</t>
  </si>
  <si>
    <t>cristina bettozzi</t>
  </si>
  <si>
    <t>ESPERTO LINGUISTICO</t>
  </si>
  <si>
    <t>Funzionario Linguistico</t>
  </si>
  <si>
    <t>Esperto linguistico area III</t>
  </si>
  <si>
    <r>
      <t xml:space="preserve">PROPOSTA NUOVA RIDETERMINAZIONE ORGANICO: </t>
    </r>
    <r>
      <rPr>
        <b/>
        <sz val="22"/>
        <rFont val="Palatino Linotype"/>
        <family val="1"/>
      </rPr>
      <t>CONTABILE AREA II F2/F6</t>
    </r>
  </si>
  <si>
    <t>CON</t>
  </si>
  <si>
    <t>Contabile</t>
  </si>
  <si>
    <t xml:space="preserve">Contabile area II </t>
  </si>
  <si>
    <t>area 2 f2-f6</t>
  </si>
  <si>
    <t>Contabile area II</t>
  </si>
  <si>
    <t>(B) Nuova Proposta Organico - Commissione PDG.26/04/2021 - rettificata</t>
  </si>
  <si>
    <t xml:space="preserve">(C) Nuova Proposta Organico Commissione PDG.26/04/2021 -RETTIFICATA- </t>
  </si>
  <si>
    <t>(C) Differenza su organico 2019 (A - B)</t>
  </si>
  <si>
    <t>(E)  Diff2 (B-D) presenti  su nuova proposta organico Commissione pdg.26/04/2021</t>
  </si>
  <si>
    <t>(F)  Diff2 (B-D) presenti su nuova proposta organico Commissione pdg.26/04/2021 - rettificata</t>
  </si>
  <si>
    <t>ASA</t>
  </si>
  <si>
    <t>Assistente Amministrativo</t>
  </si>
  <si>
    <t>Collab.-Ausil. Area II F2/F3</t>
  </si>
  <si>
    <r>
      <t xml:space="preserve">PROPOSTA NUOVA RIDETERMINAZIONE ORGANICO:                                                                  </t>
    </r>
    <r>
      <rPr>
        <b/>
        <sz val="22"/>
        <rFont val="Palatino Linotype"/>
        <family val="1"/>
      </rPr>
      <t>ASSISTENTE TECNICO AREA II F2/F6</t>
    </r>
  </si>
  <si>
    <t>(C) Nuova Proposta Organico - Commissione PDG.26/04/2021 RETTIFICATA</t>
  </si>
  <si>
    <t>(D) Differenza su organico 2019 (A - C)</t>
  </si>
  <si>
    <t>(F)  Diff2 (B-E) su nuova proposta organico Commissione pdg.26/04/2021</t>
  </si>
  <si>
    <t>G)  Diff2 (C-E) su nuova proposta organico rettificata Commissione pdg.26/04/2021</t>
  </si>
  <si>
    <t>ATE</t>
  </si>
  <si>
    <t>Assistente Tecnico</t>
  </si>
  <si>
    <t>Tecnico Area II F2/F3</t>
  </si>
  <si>
    <r>
      <t xml:space="preserve">PROPOSTA NUOVA RIDETERMINAZIONE ORGANICO:                                                                  </t>
    </r>
    <r>
      <rPr>
        <b/>
        <sz val="22"/>
        <rFont val="Palatino Linotype"/>
        <family val="1"/>
      </rPr>
      <t>ASSISTENTE INFORMATICO AREA II F2/F6</t>
    </r>
  </si>
  <si>
    <t>(E)  Diff1 (A-D) Presenti  su Organico 2019</t>
  </si>
  <si>
    <t>(F)  Diff2 (B-D) Presenti su nuova proposta organico Commissione pdg.26/04/2021 RETTIFICATA</t>
  </si>
  <si>
    <t>AIN</t>
  </si>
  <si>
    <t>Assistente Informatico</t>
  </si>
  <si>
    <t>Esperto informatico area II F3</t>
  </si>
  <si>
    <t>Istituto di Istruzione Parma</t>
  </si>
  <si>
    <r>
      <t xml:space="preserve">PROPOSTA NUOVA RIDETERMINAZIONE ORGANICO:                                                        </t>
    </r>
    <r>
      <rPr>
        <b/>
        <sz val="22"/>
        <rFont val="Palatino Linotype"/>
        <family val="1"/>
      </rPr>
      <t>ASSISTENTE LINGUISTICO AREA II F2/F6</t>
    </r>
  </si>
  <si>
    <t>(E)  Diff1 (A-D) su Organico 2019</t>
  </si>
  <si>
    <t>(F)  Diff2 (B-D) su nuova proposta organico Commissione pdg.26/04/2021</t>
  </si>
  <si>
    <t>ALI</t>
  </si>
  <si>
    <t>Assistente Linguistico</t>
  </si>
  <si>
    <t>Esperto Linguistico Area II F3</t>
  </si>
  <si>
    <t>(F)  Diff2 (B-D) su nuova proposta organico rettificata Commissione pdg.26/04/2021</t>
  </si>
  <si>
    <t>OPE</t>
  </si>
  <si>
    <t>Operatore</t>
  </si>
  <si>
    <t>Collab.-Tecn.-Ausil. A2 F1</t>
  </si>
  <si>
    <t>area 2 f1-f6</t>
  </si>
  <si>
    <t>HH18</t>
  </si>
  <si>
    <t>Mistretta C.C. ***Chiusa Con. D.M. 01/02/2013</t>
  </si>
  <si>
    <r>
      <t xml:space="preserve">PROPOSTA NUOVA RIDETERMINAZIONE ORGANICO: </t>
    </r>
    <r>
      <rPr>
        <b/>
        <sz val="22"/>
        <rFont val="Palatino Linotype"/>
        <family val="1"/>
      </rPr>
      <t>AUSILIARIO AREA I F1/F3</t>
    </r>
  </si>
  <si>
    <t>COD. PROF.</t>
  </si>
  <si>
    <t>(C) Nuova Proposta Organico Rettificata- Commissione PDG.26/04/2021</t>
  </si>
  <si>
    <t>(E)  Diff1 (A-D) presenti su Organico 2019</t>
  </si>
  <si>
    <t>(F)  Diff2 (B-D )presenti  su nuova proposta organico Commissione pdg.26/04/2021</t>
  </si>
  <si>
    <t>AUS</t>
  </si>
  <si>
    <t>AUSILIARIO</t>
  </si>
  <si>
    <t xml:space="preserve">Ausiliario </t>
  </si>
  <si>
    <t>Ausiliario area I F1/F2</t>
  </si>
  <si>
    <t>area 1 f1-f3</t>
  </si>
  <si>
    <t>FF21</t>
  </si>
  <si>
    <t>Sala Consilina C.C. *** soppressa DM.27102015</t>
  </si>
  <si>
    <t>Piacenza C.C.</t>
  </si>
  <si>
    <t>Oristano C.C.</t>
  </si>
  <si>
    <t xml:space="preserve">Firenze M.V. </t>
  </si>
  <si>
    <t>DD10</t>
  </si>
  <si>
    <t>Montelupo Fiorentino O.P.G. ***soppresso con d.m. 05042017</t>
  </si>
  <si>
    <t>Trento C.C.</t>
  </si>
  <si>
    <t>Verona Montorio</t>
  </si>
  <si>
    <r>
      <t xml:space="preserve">PROPOSTA NUOVA RIDETERMINAZIONE ORGANICO: </t>
    </r>
    <r>
      <rPr>
        <b/>
        <sz val="22"/>
        <rFont val="Palatino Linotype"/>
        <family val="1"/>
      </rPr>
      <t>OPERATORE AREA II F1/F6</t>
    </r>
  </si>
  <si>
    <t>(B) Incremento 100 unità - su indicazione dei Prap</t>
  </si>
  <si>
    <t>G) Variazioni su DM. 11/01/2019 (parità; incremento; decremento)</t>
  </si>
  <si>
    <t>H) Eventuali sovrannumeri (SI; NO)</t>
  </si>
  <si>
    <t>E) Provveditorato Regionale A.P.</t>
  </si>
  <si>
    <t>D) Provveditorato Regionale A.P.</t>
  </si>
  <si>
    <t>F) Variazioni su DM. 11/01/2019 (parità; incremento; decremento)</t>
  </si>
  <si>
    <t>G) Eventuali sovrannumeri (SI; NO)</t>
  </si>
  <si>
    <t>E) Variazioni su DM. 11/01/2019 (parità; incremento; decremento)</t>
  </si>
  <si>
    <t>F) Eventuali sovrannumeri (SI; NO)</t>
  </si>
  <si>
    <r>
      <t xml:space="preserve">PROPOSTA NUOVA RIDETERMINAZIONE ORGANICO: </t>
    </r>
    <r>
      <rPr>
        <b/>
        <sz val="22"/>
        <rFont val="Palatino Linotype"/>
        <family val="1"/>
      </rPr>
      <t>ASSISTENTE AMMINISTRATIVO                                              AREA II F2/F6</t>
    </r>
  </si>
  <si>
    <t>profilo professionale</t>
  </si>
  <si>
    <t>org.2019</t>
  </si>
  <si>
    <t>org.nuova ripart.ne</t>
  </si>
  <si>
    <t>presenti</t>
  </si>
  <si>
    <t>Funzionario giuridico pedagogico</t>
  </si>
  <si>
    <t>Area funz.le</t>
  </si>
  <si>
    <t>Funzionario contabile</t>
  </si>
  <si>
    <t>Funzionario organizzazione e relazioni</t>
  </si>
  <si>
    <t>Funzionario informatico</t>
  </si>
  <si>
    <t>Funzionario mediazione culturale</t>
  </si>
  <si>
    <t>Funzionario linguistico</t>
  </si>
  <si>
    <t>Assistente amministrativo</t>
  </si>
  <si>
    <t>Assistente informatico</t>
  </si>
  <si>
    <t>Assistente tecnico</t>
  </si>
  <si>
    <t>Assistente linguistico</t>
  </si>
  <si>
    <t>Ausiliario</t>
  </si>
  <si>
    <t>Totali nazionali</t>
  </si>
  <si>
    <t>III</t>
  </si>
  <si>
    <t>II</t>
  </si>
  <si>
    <t>I</t>
  </si>
  <si>
    <t>Totale Area III</t>
  </si>
  <si>
    <t>Totale Area II</t>
  </si>
  <si>
    <t>Totale Area I</t>
  </si>
  <si>
    <t>Riepilogo Totale</t>
  </si>
  <si>
    <t>(C) Nuova Proposta Organico - Commissione PDG.26/04/2021  e valutazione DGPR -</t>
  </si>
  <si>
    <t>(C) Nuova Proposta Organico - (Recepito l'incremento 100 unità) - Proposta Commissione e valutazione DGPR</t>
  </si>
  <si>
    <t>(B) Nuova Proposta Organico - Commissione PDG.26/04/2021 e valutazione DGPR -</t>
  </si>
  <si>
    <t xml:space="preserve">(B) Nuova Proposta Organico - Commissione PDG.26/04/2021 e indicazioni Prap - </t>
  </si>
  <si>
    <t>(B) Nuova Proposta Organico - Commissione PDG.26/04/2021 e valutazione DGPR</t>
  </si>
  <si>
    <t>*</t>
  </si>
  <si>
    <t>* 2 unità in comando presso Altre Amministrazioni</t>
  </si>
  <si>
    <t>(B) Nuova Proposta Organico - Commissione PDG. 26/04/2021 e valutazione DGPR</t>
  </si>
  <si>
    <t>* Accorpato organico Livorno Gorgona</t>
  </si>
  <si>
    <t>**</t>
  </si>
  <si>
    <t>** Accorpato organico Avellino-Lauro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</si>
</sst>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20"/>
      <name val="Palatino Linotype"/>
      <family val="1"/>
    </font>
    <font>
      <b/>
      <sz val="20"/>
      <name val="Palatino Linotype"/>
      <family val="1"/>
    </font>
    <font>
      <sz val="20"/>
      <color theme="1"/>
      <name val="Palatino Linotype"/>
      <family val="1"/>
    </font>
    <font>
      <b/>
      <sz val="11"/>
      <name val="Palatino Linotype"/>
      <family val="1"/>
    </font>
    <font>
      <b/>
      <i/>
      <sz val="11"/>
      <name val="Palatino Linotype"/>
      <family val="1"/>
    </font>
    <font>
      <b/>
      <sz val="10"/>
      <name val="Palatino Linotype"/>
      <family val="1"/>
    </font>
    <font>
      <b/>
      <sz val="11"/>
      <name val="Arial"/>
      <family val="2"/>
    </font>
    <font>
      <sz val="11"/>
      <name val="Palatino Linotype"/>
      <family val="1"/>
    </font>
    <font>
      <sz val="11"/>
      <color indexed="8"/>
      <name val="Palatino Linotype"/>
      <family val="1"/>
    </font>
    <font>
      <i/>
      <sz val="11"/>
      <name val="Palatino Linotype"/>
      <family val="1"/>
    </font>
    <font>
      <sz val="11"/>
      <color theme="1"/>
      <name val="Palatino Linotype"/>
      <family val="1"/>
    </font>
    <font>
      <sz val="11"/>
      <color theme="1"/>
      <name val="Arial"/>
      <family val="2"/>
    </font>
    <font>
      <sz val="10"/>
      <name val="Palatino Linotype"/>
      <family val="1"/>
    </font>
    <font>
      <i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22"/>
      <name val="Palatino Linotype"/>
      <family val="1"/>
    </font>
    <font>
      <b/>
      <sz val="22"/>
      <name val="Palatino Linotype"/>
      <family val="1"/>
    </font>
    <font>
      <b/>
      <sz val="20"/>
      <color theme="1"/>
      <name val="Palatino Linotype"/>
      <family val="1"/>
    </font>
    <font>
      <sz val="22"/>
      <color theme="1"/>
      <name val="Palatino Linotype"/>
      <family val="1"/>
    </font>
    <font>
      <b/>
      <sz val="11"/>
      <color rgb="FFFF0000"/>
      <name val="Palatino Linotype"/>
      <family val="1"/>
    </font>
    <font>
      <b/>
      <sz val="14"/>
      <name val="Times New Roman"/>
      <family val="1"/>
    </font>
    <font>
      <b/>
      <sz val="11"/>
      <color theme="1"/>
      <name val="Palatino Linotype"/>
      <family val="1"/>
    </font>
    <font>
      <sz val="9"/>
      <color theme="1"/>
      <name val="Palatino Linotype"/>
      <family val="1"/>
    </font>
    <font>
      <sz val="9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2" fillId="0" borderId="0" xfId="1" applyFont="1"/>
    <xf numFmtId="0" fontId="2" fillId="0" borderId="0" xfId="1" applyFont="1" applyBorder="1"/>
    <xf numFmtId="0" fontId="6" fillId="0" borderId="5" xfId="1" applyFont="1" applyBorder="1" applyAlignment="1">
      <alignment wrapText="1"/>
    </xf>
    <xf numFmtId="0" fontId="6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9" fillId="0" borderId="0" xfId="1" applyFont="1" applyBorder="1"/>
    <xf numFmtId="0" fontId="10" fillId="0" borderId="4" xfId="1" applyFont="1" applyBorder="1" applyAlignment="1">
      <alignment wrapText="1"/>
    </xf>
    <xf numFmtId="0" fontId="11" fillId="0" borderId="4" xfId="1" applyFont="1" applyBorder="1" applyAlignment="1">
      <alignment wrapText="1"/>
    </xf>
    <xf numFmtId="0" fontId="10" fillId="0" borderId="4" xfId="1" applyFont="1" applyBorder="1" applyAlignment="1">
      <alignment horizontal="right" wrapText="1"/>
    </xf>
    <xf numFmtId="0" fontId="12" fillId="0" borderId="4" xfId="1" applyFont="1" applyBorder="1" applyAlignment="1">
      <alignment wrapText="1"/>
    </xf>
    <xf numFmtId="1" fontId="10" fillId="0" borderId="4" xfId="1" applyNumberFormat="1" applyFont="1" applyBorder="1" applyAlignment="1">
      <alignment horizontal="right"/>
    </xf>
    <xf numFmtId="1" fontId="6" fillId="0" borderId="4" xfId="1" applyNumberFormat="1" applyFont="1" applyBorder="1" applyAlignment="1">
      <alignment horizontal="right"/>
    </xf>
    <xf numFmtId="1" fontId="10" fillId="0" borderId="4" xfId="1" applyNumberFormat="1" applyFont="1" applyBorder="1" applyAlignment="1">
      <alignment horizontal="right" wrapText="1"/>
    </xf>
    <xf numFmtId="0" fontId="13" fillId="0" borderId="4" xfId="1" applyFont="1" applyBorder="1" applyAlignment="1">
      <alignment wrapText="1"/>
    </xf>
    <xf numFmtId="0" fontId="14" fillId="0" borderId="4" xfId="0" applyFont="1" applyBorder="1"/>
    <xf numFmtId="0" fontId="10" fillId="0" borderId="4" xfId="2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0" fillId="0" borderId="7" xfId="1" applyFont="1" applyBorder="1" applyAlignment="1">
      <alignment wrapText="1"/>
    </xf>
    <xf numFmtId="0" fontId="15" fillId="0" borderId="4" xfId="1" applyFont="1" applyBorder="1" applyAlignment="1">
      <alignment wrapText="1"/>
    </xf>
    <xf numFmtId="0" fontId="11" fillId="0" borderId="4" xfId="2" applyFont="1" applyBorder="1" applyAlignment="1">
      <alignment wrapText="1"/>
    </xf>
    <xf numFmtId="0" fontId="10" fillId="0" borderId="4" xfId="3" applyFont="1" applyBorder="1" applyAlignment="1">
      <alignment wrapText="1"/>
    </xf>
    <xf numFmtId="0" fontId="10" fillId="0" borderId="6" xfId="1" applyFont="1" applyBorder="1" applyAlignment="1">
      <alignment wrapText="1"/>
    </xf>
    <xf numFmtId="0" fontId="16" fillId="0" borderId="0" xfId="1" applyFont="1" applyBorder="1"/>
    <xf numFmtId="0" fontId="10" fillId="0" borderId="0" xfId="1" applyFont="1" applyBorder="1" applyAlignment="1">
      <alignment wrapText="1"/>
    </xf>
    <xf numFmtId="0" fontId="14" fillId="3" borderId="4" xfId="0" applyFont="1" applyFill="1" applyBorder="1"/>
    <xf numFmtId="0" fontId="10" fillId="0" borderId="0" xfId="1" applyFont="1" applyBorder="1"/>
    <xf numFmtId="0" fontId="10" fillId="0" borderId="0" xfId="1" applyFont="1"/>
    <xf numFmtId="0" fontId="6" fillId="0" borderId="4" xfId="1" applyFont="1" applyBorder="1"/>
    <xf numFmtId="0" fontId="6" fillId="0" borderId="4" xfId="1" applyFont="1" applyBorder="1" applyAlignment="1">
      <alignment wrapText="1"/>
    </xf>
    <xf numFmtId="0" fontId="7" fillId="0" borderId="4" xfId="1" applyFont="1" applyBorder="1"/>
    <xf numFmtId="0" fontId="6" fillId="0" borderId="4" xfId="1" applyFont="1" applyBorder="1" applyAlignment="1">
      <alignment horizontal="right" wrapText="1"/>
    </xf>
    <xf numFmtId="0" fontId="16" fillId="0" borderId="0" xfId="1" applyFont="1"/>
    <xf numFmtId="0" fontId="2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23" fillId="0" borderId="3" xfId="0" applyFont="1" applyBorder="1" applyAlignment="1">
      <alignment horizontal="center" vertical="center" wrapText="1"/>
    </xf>
    <xf numFmtId="0" fontId="6" fillId="0" borderId="6" xfId="1" applyFont="1" applyBorder="1" applyAlignment="1">
      <alignment wrapText="1"/>
    </xf>
    <xf numFmtId="0" fontId="6" fillId="0" borderId="6" xfId="1" applyFont="1" applyBorder="1" applyAlignment="1">
      <alignment vertical="center" wrapText="1"/>
    </xf>
    <xf numFmtId="0" fontId="6" fillId="0" borderId="6" xfId="1" applyFont="1" applyBorder="1" applyAlignment="1">
      <alignment horizontal="right" vertical="center" wrapText="1"/>
    </xf>
    <xf numFmtId="0" fontId="7" fillId="0" borderId="6" xfId="1" applyFont="1" applyBorder="1" applyAlignment="1">
      <alignment vertical="center" wrapText="1"/>
    </xf>
    <xf numFmtId="0" fontId="6" fillId="2" borderId="6" xfId="1" applyFont="1" applyFill="1" applyBorder="1" applyAlignment="1">
      <alignment horizontal="right" vertical="center" wrapText="1"/>
    </xf>
    <xf numFmtId="0" fontId="8" fillId="0" borderId="6" xfId="1" applyFont="1" applyBorder="1" applyAlignment="1">
      <alignment horizontal="right" vertical="center" wrapText="1"/>
    </xf>
    <xf numFmtId="0" fontId="9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right" wrapText="1"/>
    </xf>
    <xf numFmtId="0" fontId="7" fillId="0" borderId="6" xfId="1" applyFont="1" applyBorder="1" applyAlignment="1">
      <alignment wrapText="1"/>
    </xf>
    <xf numFmtId="0" fontId="8" fillId="0" borderId="6" xfId="1" applyFont="1" applyBorder="1" applyAlignment="1">
      <alignment horizontal="right" wrapText="1"/>
    </xf>
    <xf numFmtId="0" fontId="6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1" fontId="25" fillId="0" borderId="4" xfId="1" applyNumberFormat="1" applyFont="1" applyBorder="1" applyAlignment="1">
      <alignment horizontal="right" wrapText="1"/>
    </xf>
    <xf numFmtId="1" fontId="10" fillId="2" borderId="4" xfId="1" applyNumberFormat="1" applyFont="1" applyFill="1" applyBorder="1" applyAlignment="1">
      <alignment horizontal="right" wrapText="1"/>
    </xf>
    <xf numFmtId="0" fontId="10" fillId="0" borderId="8" xfId="1" applyFont="1" applyBorder="1" applyAlignment="1">
      <alignment wrapText="1"/>
    </xf>
    <xf numFmtId="0" fontId="26" fillId="0" borderId="0" xfId="1" applyFont="1" applyBorder="1"/>
    <xf numFmtId="0" fontId="2" fillId="0" borderId="4" xfId="1" applyFont="1" applyBorder="1"/>
    <xf numFmtId="0" fontId="10" fillId="0" borderId="4" xfId="1" applyFont="1" applyBorder="1"/>
    <xf numFmtId="0" fontId="13" fillId="0" borderId="4" xfId="0" applyFont="1" applyBorder="1"/>
    <xf numFmtId="0" fontId="13" fillId="0" borderId="4" xfId="0" applyFont="1" applyBorder="1" applyAlignment="1">
      <alignment wrapText="1"/>
    </xf>
    <xf numFmtId="0" fontId="27" fillId="0" borderId="4" xfId="0" applyFont="1" applyBorder="1"/>
    <xf numFmtId="0" fontId="13" fillId="3" borderId="4" xfId="0" applyFont="1" applyFill="1" applyBorder="1"/>
    <xf numFmtId="0" fontId="13" fillId="0" borderId="0" xfId="0" applyFont="1" applyAlignment="1">
      <alignment wrapText="1"/>
    </xf>
    <xf numFmtId="0" fontId="13" fillId="0" borderId="4" xfId="0" applyFont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28" fillId="0" borderId="4" xfId="0" applyFont="1" applyBorder="1" applyAlignment="1">
      <alignment wrapText="1"/>
    </xf>
    <xf numFmtId="0" fontId="29" fillId="0" borderId="4" xfId="1" applyFont="1" applyBorder="1" applyAlignment="1">
      <alignment wrapText="1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/>
    <xf numFmtId="0" fontId="2" fillId="0" borderId="3" xfId="1" applyFont="1" applyBorder="1"/>
    <xf numFmtId="0" fontId="3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Normale" xfId="0" builtinId="0"/>
    <cellStyle name="Normale 2" xfId="2"/>
    <cellStyle name="Normale 3 2" xfId="3"/>
    <cellStyle name="Normale 33" xfId="1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mstat\statistica\TEMP\Gest_ris_02\Gest_ris_30_06_02\PERS_30_06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mstat\Statistica\TEMP\Serie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mstat\statistica\Documents%20and%20Settings\Administrator\Documenti\serie%20storica\dati%20storic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mstat\Statistica\rilevazioni_semestrali\giugno2003\LAVORO_30_06\Seri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.pedrotti\condivisa\documenti\PRESENZE\PRES_2003\Luglio_2001\FINALE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mstat\statistica\stat\excel\polpen_Borz_organic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mstat\statistica\Documents%20and%20Settings\Administrator\Impostazioni%20locali\Temporary%20Internet%20Files\Content.IE5\95NMJMU0\Relazione%20Annuale%20al%20Parlamento_2004%20LAVORI%20IN%20CORSO%20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mstat\statistica\Documents%20and%20Settings\Administrator\Impostazioni%20locali\Temporary%20Internet%20Files\Content.IE5\95NMJMU0\S_STO_LAV_LAV_30_06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_1"/>
    </sheetNames>
    <sheetDataSet>
      <sheetData sheetId="0" refreshError="1">
        <row r="11">
          <cell r="A11" t="str">
            <v>Abruzzo</v>
          </cell>
          <cell r="L11">
            <v>1702</v>
          </cell>
          <cell r="O11">
            <v>1528</v>
          </cell>
        </row>
        <row r="12">
          <cell r="A12" t="str">
            <v>Basilicata</v>
          </cell>
          <cell r="L12">
            <v>617</v>
          </cell>
          <cell r="O12">
            <v>562</v>
          </cell>
        </row>
        <row r="13">
          <cell r="A13" t="str">
            <v>Calabria</v>
          </cell>
          <cell r="L13">
            <v>2287</v>
          </cell>
          <cell r="O13">
            <v>2052</v>
          </cell>
        </row>
        <row r="14">
          <cell r="A14" t="str">
            <v>Campania</v>
          </cell>
          <cell r="L14">
            <v>5846</v>
          </cell>
          <cell r="O14">
            <v>6972</v>
          </cell>
        </row>
        <row r="15">
          <cell r="A15" t="str">
            <v>Emilia</v>
          </cell>
          <cell r="L15">
            <v>2664</v>
          </cell>
          <cell r="O15">
            <v>3592</v>
          </cell>
        </row>
        <row r="16">
          <cell r="A16" t="str">
            <v>Friuli</v>
          </cell>
          <cell r="L16">
            <v>663</v>
          </cell>
          <cell r="O16">
            <v>783</v>
          </cell>
        </row>
        <row r="17">
          <cell r="A17" t="str">
            <v>Lazio</v>
          </cell>
          <cell r="L17">
            <v>6742</v>
          </cell>
          <cell r="O17">
            <v>5384</v>
          </cell>
        </row>
        <row r="18">
          <cell r="A18" t="str">
            <v>Liguria</v>
          </cell>
          <cell r="L18">
            <v>1233</v>
          </cell>
          <cell r="O18">
            <v>1580</v>
          </cell>
        </row>
        <row r="19">
          <cell r="A19" t="str">
            <v>Lombardia</v>
          </cell>
          <cell r="L19">
            <v>5244</v>
          </cell>
          <cell r="O19">
            <v>8417</v>
          </cell>
        </row>
        <row r="20">
          <cell r="A20" t="str">
            <v>Marche</v>
          </cell>
          <cell r="L20">
            <v>847</v>
          </cell>
          <cell r="O20">
            <v>775</v>
          </cell>
        </row>
        <row r="21">
          <cell r="A21" t="str">
            <v>Molise</v>
          </cell>
          <cell r="L21">
            <v>442</v>
          </cell>
          <cell r="O21">
            <v>346</v>
          </cell>
        </row>
        <row r="22">
          <cell r="A22" t="str">
            <v>Piemonte</v>
          </cell>
          <cell r="L22">
            <v>3699</v>
          </cell>
          <cell r="O22">
            <v>4517</v>
          </cell>
        </row>
        <row r="23">
          <cell r="A23" t="str">
            <v>Puglia</v>
          </cell>
          <cell r="L23">
            <v>3470</v>
          </cell>
          <cell r="O23">
            <v>3636</v>
          </cell>
        </row>
        <row r="24">
          <cell r="A24" t="str">
            <v>Sardegna</v>
          </cell>
          <cell r="L24">
            <v>1778</v>
          </cell>
          <cell r="O24">
            <v>1754</v>
          </cell>
        </row>
        <row r="25">
          <cell r="A25" t="str">
            <v>Sicilia</v>
          </cell>
          <cell r="L25">
            <v>6100</v>
          </cell>
          <cell r="O25">
            <v>6104</v>
          </cell>
        </row>
        <row r="26">
          <cell r="A26" t="str">
            <v>Toscana</v>
          </cell>
          <cell r="L26">
            <v>3437</v>
          </cell>
          <cell r="O26">
            <v>4107</v>
          </cell>
        </row>
        <row r="27">
          <cell r="A27" t="str">
            <v>Trentino</v>
          </cell>
          <cell r="L27">
            <v>308</v>
          </cell>
          <cell r="O27">
            <v>399</v>
          </cell>
        </row>
        <row r="28">
          <cell r="A28" t="str">
            <v>Umbria</v>
          </cell>
          <cell r="L28">
            <v>941</v>
          </cell>
          <cell r="O28">
            <v>1076</v>
          </cell>
        </row>
        <row r="29">
          <cell r="A29" t="str">
            <v>V.Aosta</v>
          </cell>
          <cell r="L29">
            <v>161</v>
          </cell>
          <cell r="O29">
            <v>213</v>
          </cell>
        </row>
        <row r="30">
          <cell r="A30" t="str">
            <v>Veneto</v>
          </cell>
          <cell r="L30">
            <v>1932</v>
          </cell>
          <cell r="O30">
            <v>2480</v>
          </cell>
        </row>
        <row r="192">
          <cell r="A192" t="str">
            <v>Calabria</v>
          </cell>
          <cell r="F192">
            <v>344.82758620689651</v>
          </cell>
        </row>
        <row r="193">
          <cell r="A193" t="str">
            <v>Friuli</v>
          </cell>
          <cell r="F193">
            <v>186.36363636363637</v>
          </cell>
        </row>
        <row r="194">
          <cell r="A194" t="str">
            <v>Abruzzo</v>
          </cell>
          <cell r="F194">
            <v>144</v>
          </cell>
        </row>
        <row r="195">
          <cell r="A195" t="str">
            <v>Molise</v>
          </cell>
          <cell r="F195">
            <v>142.85714285714283</v>
          </cell>
        </row>
        <row r="196">
          <cell r="A196" t="str">
            <v>Toscana</v>
          </cell>
          <cell r="F196">
            <v>134.48275862068962</v>
          </cell>
        </row>
        <row r="197">
          <cell r="A197" t="str">
            <v>Umbria</v>
          </cell>
          <cell r="F197">
            <v>88.636363636363654</v>
          </cell>
        </row>
        <row r="198">
          <cell r="A198" t="str">
            <v>Marche</v>
          </cell>
          <cell r="F198">
            <v>85</v>
          </cell>
        </row>
        <row r="199">
          <cell r="A199" t="str">
            <v>Basilicata</v>
          </cell>
          <cell r="F199">
            <v>80</v>
          </cell>
        </row>
        <row r="200">
          <cell r="A200" t="str">
            <v>Liguria</v>
          </cell>
          <cell r="F200">
            <v>68.83116883116881</v>
          </cell>
        </row>
        <row r="201">
          <cell r="A201" t="str">
            <v>Sicilia</v>
          </cell>
          <cell r="F201">
            <v>66.666666666666686</v>
          </cell>
        </row>
        <row r="202">
          <cell r="A202" t="str">
            <v>Emilia</v>
          </cell>
          <cell r="F202">
            <v>59.854014598540147</v>
          </cell>
        </row>
        <row r="203">
          <cell r="A203" t="str">
            <v>Trentino</v>
          </cell>
          <cell r="F203">
            <v>57.89473684210526</v>
          </cell>
        </row>
        <row r="204">
          <cell r="A204" t="str">
            <v>Sardegna</v>
          </cell>
          <cell r="F204">
            <v>52.727272727272748</v>
          </cell>
        </row>
        <row r="205">
          <cell r="A205" t="str">
            <v>Piemonte</v>
          </cell>
          <cell r="F205">
            <v>51.149425287356337</v>
          </cell>
        </row>
        <row r="206">
          <cell r="A206" t="str">
            <v>Puglia</v>
          </cell>
          <cell r="F206">
            <v>45</v>
          </cell>
        </row>
        <row r="207">
          <cell r="A207" t="str">
            <v>Veneto</v>
          </cell>
          <cell r="F207">
            <v>18.857142857142861</v>
          </cell>
        </row>
        <row r="208">
          <cell r="A208" t="str">
            <v>Lazio</v>
          </cell>
          <cell r="F208">
            <v>9.3406593406593288</v>
          </cell>
        </row>
        <row r="209">
          <cell r="A209" t="str">
            <v>Campania</v>
          </cell>
          <cell r="F209">
            <v>9.1269841269841123</v>
          </cell>
        </row>
        <row r="210">
          <cell r="A210" t="str">
            <v>Lombardia</v>
          </cell>
          <cell r="F210">
            <v>-39.418416801292409</v>
          </cell>
        </row>
        <row r="211">
          <cell r="A211" t="str">
            <v>V.Aosta</v>
          </cell>
          <cell r="F211">
            <v>-100</v>
          </cell>
        </row>
        <row r="236">
          <cell r="A236" t="str">
            <v>Molise</v>
          </cell>
          <cell r="B236">
            <v>363</v>
          </cell>
          <cell r="C236">
            <v>339</v>
          </cell>
          <cell r="D236">
            <v>107.07964601769913</v>
          </cell>
          <cell r="F236">
            <v>7.0796460176991332</v>
          </cell>
        </row>
        <row r="237">
          <cell r="A237" t="str">
            <v>Calabria</v>
          </cell>
          <cell r="B237">
            <v>1825</v>
          </cell>
          <cell r="C237">
            <v>2023</v>
          </cell>
          <cell r="D237">
            <v>90.212555610479484</v>
          </cell>
          <cell r="F237">
            <v>-9.7874443895205161</v>
          </cell>
        </row>
        <row r="238">
          <cell r="A238" t="str">
            <v>Marche</v>
          </cell>
          <cell r="B238">
            <v>681</v>
          </cell>
          <cell r="C238">
            <v>755</v>
          </cell>
          <cell r="D238">
            <v>90.198675496688736</v>
          </cell>
          <cell r="F238">
            <v>-9.8013245033112639</v>
          </cell>
        </row>
        <row r="239">
          <cell r="A239" t="str">
            <v>Basilicata</v>
          </cell>
          <cell r="B239">
            <v>472</v>
          </cell>
          <cell r="C239">
            <v>542</v>
          </cell>
          <cell r="D239">
            <v>87.084870848708491</v>
          </cell>
          <cell r="F239">
            <v>-12.915129151291509</v>
          </cell>
        </row>
        <row r="240">
          <cell r="A240" t="str">
            <v>Abruzzo</v>
          </cell>
          <cell r="B240">
            <v>1261</v>
          </cell>
          <cell r="C240">
            <v>1478</v>
          </cell>
          <cell r="D240">
            <v>85.317997293640062</v>
          </cell>
          <cell r="F240">
            <v>-14.682002706359938</v>
          </cell>
        </row>
        <row r="241">
          <cell r="A241" t="str">
            <v>Sicilia</v>
          </cell>
          <cell r="B241">
            <v>4854</v>
          </cell>
          <cell r="C241">
            <v>5957</v>
          </cell>
          <cell r="D241">
            <v>81.483968440490187</v>
          </cell>
          <cell r="F241">
            <v>-18.516031559509813</v>
          </cell>
        </row>
        <row r="242">
          <cell r="A242" t="str">
            <v>Sardegna</v>
          </cell>
          <cell r="B242">
            <v>1322</v>
          </cell>
          <cell r="C242">
            <v>1699</v>
          </cell>
          <cell r="D242">
            <v>77.810476751030023</v>
          </cell>
          <cell r="F242">
            <v>-22.189523248969977</v>
          </cell>
        </row>
        <row r="243">
          <cell r="A243" t="str">
            <v>Puglia</v>
          </cell>
          <cell r="B243">
            <v>2660</v>
          </cell>
          <cell r="C243">
            <v>3496</v>
          </cell>
          <cell r="D243">
            <v>76.08695652173914</v>
          </cell>
          <cell r="F243">
            <v>-23.91304347826086</v>
          </cell>
        </row>
        <row r="244">
          <cell r="A244" t="str">
            <v>Umbria</v>
          </cell>
          <cell r="B244">
            <v>729</v>
          </cell>
          <cell r="C244">
            <v>1032</v>
          </cell>
          <cell r="D244">
            <v>70.639534883720927</v>
          </cell>
          <cell r="F244">
            <v>-29.360465116279073</v>
          </cell>
        </row>
        <row r="245">
          <cell r="A245" t="str">
            <v>Lazio</v>
          </cell>
          <cell r="B245">
            <v>3478</v>
          </cell>
          <cell r="C245">
            <v>5020</v>
          </cell>
          <cell r="D245">
            <v>69.282868525896419</v>
          </cell>
          <cell r="F245">
            <v>-30.717131474103581</v>
          </cell>
        </row>
        <row r="246">
          <cell r="A246" t="str">
            <v>Piemonte</v>
          </cell>
          <cell r="B246">
            <v>2982</v>
          </cell>
          <cell r="C246">
            <v>4343</v>
          </cell>
          <cell r="D246">
            <v>68.662215058715176</v>
          </cell>
          <cell r="F246">
            <v>-31.337784941284824</v>
          </cell>
        </row>
        <row r="247">
          <cell r="A247" t="str">
            <v>Friuli</v>
          </cell>
          <cell r="B247">
            <v>503</v>
          </cell>
          <cell r="C247">
            <v>761</v>
          </cell>
          <cell r="D247">
            <v>66.09724047306176</v>
          </cell>
          <cell r="F247">
            <v>-33.90275952693824</v>
          </cell>
        </row>
        <row r="248">
          <cell r="A248" t="str">
            <v>Campania</v>
          </cell>
          <cell r="B248">
            <v>4329</v>
          </cell>
          <cell r="C248">
            <v>6720</v>
          </cell>
          <cell r="D248">
            <v>64.419642857142861</v>
          </cell>
          <cell r="F248">
            <v>-35.580357142857139</v>
          </cell>
        </row>
        <row r="249">
          <cell r="A249" t="str">
            <v>Toscana</v>
          </cell>
          <cell r="B249">
            <v>2537</v>
          </cell>
          <cell r="C249">
            <v>3962</v>
          </cell>
          <cell r="D249">
            <v>64.033316506814742</v>
          </cell>
          <cell r="F249">
            <v>-35.966683493185258</v>
          </cell>
        </row>
        <row r="250">
          <cell r="A250" t="str">
            <v>V.Aosta</v>
          </cell>
          <cell r="B250">
            <v>135</v>
          </cell>
          <cell r="C250">
            <v>213</v>
          </cell>
          <cell r="D250">
            <v>63.380281690140848</v>
          </cell>
          <cell r="F250">
            <v>-36.619718309859152</v>
          </cell>
        </row>
        <row r="251">
          <cell r="A251" t="str">
            <v>Veneto</v>
          </cell>
          <cell r="B251">
            <v>1448</v>
          </cell>
          <cell r="C251">
            <v>2305</v>
          </cell>
          <cell r="D251">
            <v>62.819956616052067</v>
          </cell>
          <cell r="F251">
            <v>-37.180043383947933</v>
          </cell>
        </row>
        <row r="252">
          <cell r="A252" t="str">
            <v>Liguria</v>
          </cell>
          <cell r="B252">
            <v>908</v>
          </cell>
          <cell r="C252">
            <v>1503</v>
          </cell>
          <cell r="D252">
            <v>60.412508316699927</v>
          </cell>
          <cell r="F252">
            <v>-39.587491683300073</v>
          </cell>
        </row>
        <row r="253">
          <cell r="A253" t="str">
            <v>Trentino</v>
          </cell>
          <cell r="B253">
            <v>228</v>
          </cell>
          <cell r="C253">
            <v>380</v>
          </cell>
          <cell r="D253">
            <v>60</v>
          </cell>
          <cell r="F253">
            <v>-40</v>
          </cell>
        </row>
        <row r="254">
          <cell r="A254" t="str">
            <v>Emilia</v>
          </cell>
          <cell r="B254">
            <v>1982</v>
          </cell>
          <cell r="C254">
            <v>3455</v>
          </cell>
          <cell r="D254">
            <v>57.366136034732271</v>
          </cell>
          <cell r="F254">
            <v>-42.633863965267729</v>
          </cell>
        </row>
        <row r="255">
          <cell r="A255" t="str">
            <v>Lombardia</v>
          </cell>
          <cell r="B255">
            <v>4333</v>
          </cell>
          <cell r="C255">
            <v>7798</v>
          </cell>
          <cell r="D255">
            <v>55.56552962298025</v>
          </cell>
          <cell r="F255">
            <v>-44.43447037701975</v>
          </cell>
        </row>
        <row r="279">
          <cell r="A279" t="str">
            <v>Molise</v>
          </cell>
          <cell r="F279">
            <v>9.8265895953757223</v>
          </cell>
        </row>
        <row r="280">
          <cell r="A280" t="str">
            <v>Calabria</v>
          </cell>
          <cell r="F280">
            <v>-4.7758284600389942</v>
          </cell>
        </row>
        <row r="281">
          <cell r="A281" t="str">
            <v>Marche</v>
          </cell>
          <cell r="F281">
            <v>-7.3548387096774235</v>
          </cell>
        </row>
        <row r="282">
          <cell r="A282" t="str">
            <v>Abruzzo</v>
          </cell>
          <cell r="F282">
            <v>-9.4895287958115233</v>
          </cell>
        </row>
        <row r="283">
          <cell r="A283" t="str">
            <v>Basilicata</v>
          </cell>
          <cell r="F283">
            <v>-9.6085409252669081</v>
          </cell>
        </row>
        <row r="284">
          <cell r="A284" t="str">
            <v>Sicilia</v>
          </cell>
          <cell r="F284">
            <v>-16.464613368283082</v>
          </cell>
        </row>
        <row r="285">
          <cell r="A285" t="str">
            <v>Sardegna</v>
          </cell>
          <cell r="F285">
            <v>-19.840364880273668</v>
          </cell>
        </row>
        <row r="286">
          <cell r="A286" t="str">
            <v>Puglia</v>
          </cell>
          <cell r="F286">
            <v>-21.25962596259626</v>
          </cell>
        </row>
        <row r="287">
          <cell r="A287" t="str">
            <v>Umbria</v>
          </cell>
          <cell r="F287">
            <v>-24.535315985130111</v>
          </cell>
        </row>
        <row r="288">
          <cell r="A288" t="str">
            <v>Friuli</v>
          </cell>
          <cell r="F288">
            <v>-27.7139208173691</v>
          </cell>
        </row>
        <row r="289">
          <cell r="A289" t="str">
            <v>Lazio</v>
          </cell>
          <cell r="F289">
            <v>-28.008915304606248</v>
          </cell>
        </row>
        <row r="290">
          <cell r="A290" t="str">
            <v>Piemonte</v>
          </cell>
          <cell r="F290">
            <v>-28.160283373920748</v>
          </cell>
        </row>
        <row r="291">
          <cell r="A291" t="str">
            <v>V.Aosta</v>
          </cell>
          <cell r="F291">
            <v>-29.577464788732399</v>
          </cell>
        </row>
        <row r="292">
          <cell r="A292" t="str">
            <v>Toscana</v>
          </cell>
          <cell r="F292">
            <v>-29.94886778670562</v>
          </cell>
        </row>
        <row r="293">
          <cell r="A293" t="str">
            <v>Veneto</v>
          </cell>
          <cell r="F293">
            <v>-33.225806451612911</v>
          </cell>
        </row>
        <row r="294">
          <cell r="A294" t="str">
            <v>Campania</v>
          </cell>
          <cell r="F294">
            <v>-33.964429145152039</v>
          </cell>
        </row>
        <row r="295">
          <cell r="A295" t="str">
            <v>Liguria</v>
          </cell>
          <cell r="F295">
            <v>-34.303797468354432</v>
          </cell>
        </row>
        <row r="296">
          <cell r="A296" t="str">
            <v>Trentino</v>
          </cell>
          <cell r="F296">
            <v>-35.338345864661662</v>
          </cell>
        </row>
        <row r="297">
          <cell r="A297" t="str">
            <v>Emilia</v>
          </cell>
          <cell r="F297">
            <v>-38.724944320712694</v>
          </cell>
        </row>
        <row r="298">
          <cell r="A298" t="str">
            <v>Lombardia</v>
          </cell>
          <cell r="F298">
            <v>-44.065581561126287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Copertine"/>
      <sheetName val="Tabella 1"/>
      <sheetName val="Tabella 2"/>
      <sheetName val="Tabella 3"/>
      <sheetName val="Tabella 4"/>
      <sheetName val="Tabella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A10" t="str">
            <v>I sem. 90</v>
          </cell>
          <cell r="C10">
            <v>261</v>
          </cell>
          <cell r="F10">
            <v>2793</v>
          </cell>
        </row>
        <row r="11">
          <cell r="A11" t="str">
            <v>II sem.90</v>
          </cell>
          <cell r="C11">
            <v>195</v>
          </cell>
          <cell r="F11">
            <v>1963</v>
          </cell>
        </row>
        <row r="12">
          <cell r="A12" t="str">
            <v>I sem. 91</v>
          </cell>
          <cell r="C12">
            <v>185</v>
          </cell>
          <cell r="F12">
            <v>1926</v>
          </cell>
        </row>
        <row r="13">
          <cell r="A13" t="str">
            <v>II sem. 91</v>
          </cell>
          <cell r="C13">
            <v>275</v>
          </cell>
          <cell r="F13">
            <v>2470</v>
          </cell>
        </row>
        <row r="14">
          <cell r="A14" t="str">
            <v>I sem.92</v>
          </cell>
          <cell r="C14">
            <v>230</v>
          </cell>
          <cell r="F14">
            <v>3697</v>
          </cell>
          <cell r="K14">
            <v>1724</v>
          </cell>
          <cell r="N14">
            <v>631</v>
          </cell>
          <cell r="O14">
            <v>35.629921259842519</v>
          </cell>
          <cell r="P14">
            <v>44</v>
          </cell>
        </row>
        <row r="15">
          <cell r="A15" t="str">
            <v>II sem.92</v>
          </cell>
          <cell r="C15">
            <v>205</v>
          </cell>
          <cell r="F15">
            <v>2998</v>
          </cell>
          <cell r="K15">
            <v>979</v>
          </cell>
          <cell r="N15">
            <v>479</v>
          </cell>
          <cell r="O15">
            <v>47.800925925925924</v>
          </cell>
          <cell r="P15">
            <v>57.391304347826086</v>
          </cell>
        </row>
        <row r="16">
          <cell r="A16" t="str">
            <v>I sem.93</v>
          </cell>
          <cell r="C16">
            <v>241</v>
          </cell>
          <cell r="F16">
            <v>3604</v>
          </cell>
          <cell r="K16">
            <v>1393</v>
          </cell>
          <cell r="N16">
            <v>752</v>
          </cell>
          <cell r="O16">
            <v>56.447480785653291</v>
          </cell>
          <cell r="P16">
            <v>40.990990990990994</v>
          </cell>
        </row>
        <row r="17">
          <cell r="A17" t="str">
            <v>II sem.93</v>
          </cell>
          <cell r="C17">
            <v>256</v>
          </cell>
          <cell r="F17">
            <v>3239</v>
          </cell>
          <cell r="K17">
            <v>1088</v>
          </cell>
          <cell r="N17">
            <v>595</v>
          </cell>
          <cell r="O17">
            <v>52.332657200811362</v>
          </cell>
          <cell r="P17">
            <v>77.450980392156865</v>
          </cell>
        </row>
        <row r="18">
          <cell r="A18" t="str">
            <v>I sem.94</v>
          </cell>
          <cell r="C18">
            <v>289</v>
          </cell>
          <cell r="F18">
            <v>3707</v>
          </cell>
          <cell r="K18">
            <v>1986</v>
          </cell>
          <cell r="N18">
            <v>975</v>
          </cell>
          <cell r="O18">
            <v>49.09409701928697</v>
          </cell>
          <cell r="P18">
            <v>49.090909090909093</v>
          </cell>
        </row>
        <row r="19">
          <cell r="A19" t="str">
            <v>II sem.94</v>
          </cell>
          <cell r="C19">
            <v>274</v>
          </cell>
          <cell r="F19">
            <v>3702</v>
          </cell>
          <cell r="K19">
            <v>1501</v>
          </cell>
          <cell r="N19">
            <v>765</v>
          </cell>
          <cell r="O19">
            <v>49.713467048710605</v>
          </cell>
          <cell r="P19">
            <v>67.61904761904762</v>
          </cell>
        </row>
        <row r="20">
          <cell r="A20" t="str">
            <v>I sem.95</v>
          </cell>
          <cell r="C20">
            <v>289</v>
          </cell>
          <cell r="F20">
            <v>4011</v>
          </cell>
          <cell r="K20">
            <v>2097</v>
          </cell>
          <cell r="N20">
            <v>1039</v>
          </cell>
          <cell r="O20">
            <v>49.407327586206897</v>
          </cell>
          <cell r="P20">
            <v>50.622406639004147</v>
          </cell>
        </row>
        <row r="21">
          <cell r="A21" t="str">
            <v>II sem.95</v>
          </cell>
          <cell r="C21">
            <v>283</v>
          </cell>
          <cell r="F21">
            <v>3619</v>
          </cell>
          <cell r="K21">
            <v>1603</v>
          </cell>
          <cell r="N21">
            <v>797</v>
          </cell>
          <cell r="O21">
            <v>51.763858891288699</v>
          </cell>
          <cell r="P21">
            <v>36.44859813084112</v>
          </cell>
        </row>
        <row r="22">
          <cell r="A22" t="str">
            <v>I sem.96</v>
          </cell>
          <cell r="C22">
            <v>310</v>
          </cell>
          <cell r="F22">
            <v>4063</v>
          </cell>
          <cell r="K22">
            <v>1981</v>
          </cell>
          <cell r="N22">
            <v>928</v>
          </cell>
          <cell r="O22">
            <v>48.603351955307261</v>
          </cell>
          <cell r="P22">
            <v>30.366492146596858</v>
          </cell>
        </row>
        <row r="23">
          <cell r="A23" t="str">
            <v>II sem.96</v>
          </cell>
          <cell r="C23">
            <v>237</v>
          </cell>
          <cell r="F23">
            <v>2961</v>
          </cell>
          <cell r="K23">
            <v>1724</v>
          </cell>
          <cell r="N23">
            <v>882</v>
          </cell>
          <cell r="O23">
            <v>51.089108910891092</v>
          </cell>
          <cell r="P23">
            <v>51.674641148325357</v>
          </cell>
        </row>
        <row r="24">
          <cell r="A24" t="str">
            <v>I sem.97</v>
          </cell>
          <cell r="C24">
            <v>288</v>
          </cell>
          <cell r="F24">
            <v>4008</v>
          </cell>
          <cell r="K24">
            <v>1719</v>
          </cell>
          <cell r="N24">
            <v>919</v>
          </cell>
          <cell r="O24">
            <v>60.765895953757223</v>
          </cell>
          <cell r="P24">
            <v>23.28358208955224</v>
          </cell>
        </row>
        <row r="25">
          <cell r="A25" t="str">
            <v>II sem.97</v>
          </cell>
          <cell r="C25">
            <v>278</v>
          </cell>
          <cell r="F25">
            <v>3383</v>
          </cell>
          <cell r="K25">
            <v>1509</v>
          </cell>
          <cell r="N25">
            <v>1053</v>
          </cell>
          <cell r="O25">
            <v>68.47905951506246</v>
          </cell>
          <cell r="P25">
            <v>81.756756756756758</v>
          </cell>
        </row>
        <row r="26">
          <cell r="A26" t="str">
            <v>I sem.98</v>
          </cell>
          <cell r="C26">
            <v>306</v>
          </cell>
          <cell r="F26">
            <v>4038</v>
          </cell>
          <cell r="K26">
            <v>1635</v>
          </cell>
          <cell r="N26">
            <v>1001</v>
          </cell>
          <cell r="O26">
            <v>63.453536754507631</v>
          </cell>
          <cell r="P26">
            <v>44.559585492227981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 lavoranti"/>
      <sheetName val="Corsi_prof"/>
      <sheetName val="Tossicodipendenti"/>
      <sheetName val="Asili_nido"/>
      <sheetName val="presenze"/>
      <sheetName val="entrati"/>
      <sheetName val="elenco"/>
      <sheetName val="Capienza"/>
      <sheetName val="serie pres"/>
      <sheetName val="Presenti"/>
      <sheetName val="Eventi_a"/>
      <sheetName val="Eventi_b"/>
      <sheetName val="Eventi_c"/>
      <sheetName val="Eventi_d"/>
      <sheetName val="Benef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Copertine"/>
      <sheetName val="Tabella 1"/>
      <sheetName val="Tabella1_stran "/>
      <sheetName val="Tabella 2"/>
      <sheetName val="Tabella 3"/>
      <sheetName val="Tabella 4"/>
      <sheetName val="Tabella 5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8">
          <cell r="C8">
            <v>261</v>
          </cell>
        </row>
        <row r="9">
          <cell r="C9">
            <v>195</v>
          </cell>
        </row>
        <row r="10">
          <cell r="C10">
            <v>185</v>
          </cell>
        </row>
        <row r="11">
          <cell r="C11">
            <v>275</v>
          </cell>
        </row>
        <row r="12">
          <cell r="C12">
            <v>230</v>
          </cell>
        </row>
        <row r="13">
          <cell r="C13">
            <v>205</v>
          </cell>
        </row>
        <row r="14">
          <cell r="C14">
            <v>241</v>
          </cell>
        </row>
        <row r="15">
          <cell r="C15">
            <v>256</v>
          </cell>
        </row>
        <row r="16">
          <cell r="C16">
            <v>289</v>
          </cell>
        </row>
        <row r="17">
          <cell r="C17">
            <v>274</v>
          </cell>
        </row>
        <row r="18">
          <cell r="C18">
            <v>289</v>
          </cell>
        </row>
        <row r="19">
          <cell r="C19">
            <v>283</v>
          </cell>
        </row>
        <row r="20">
          <cell r="C20">
            <v>310</v>
          </cell>
        </row>
        <row r="21">
          <cell r="C21">
            <v>237</v>
          </cell>
        </row>
        <row r="22">
          <cell r="C22">
            <v>288</v>
          </cell>
        </row>
        <row r="23">
          <cell r="C23">
            <v>278</v>
          </cell>
        </row>
        <row r="24">
          <cell r="C24">
            <v>306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e"/>
      <sheetName val="posizioni giuridiche host"/>
      <sheetName val="grafico"/>
      <sheetName val="STOR_PG"/>
    </sheetNames>
    <sheetDataSet>
      <sheetData sheetId="0"/>
      <sheetData sheetId="1" refreshError="1">
        <row r="2">
          <cell r="B2" t="str">
            <v xml:space="preserve">                       RIPARTIZIONE POSIZIONI GIURIDICHE</v>
          </cell>
        </row>
        <row r="4">
          <cell r="D4" t="str">
            <v>MAG_01</v>
          </cell>
        </row>
        <row r="6">
          <cell r="B6" t="str">
            <v>ATT.I  GIUD</v>
          </cell>
          <cell r="C6" t="str">
            <v>APP.</v>
          </cell>
          <cell r="D6" t="str">
            <v>RIC</v>
          </cell>
          <cell r="E6" t="str">
            <v>TOT. IMP</v>
          </cell>
        </row>
        <row r="9">
          <cell r="A9" t="str">
            <v>A</v>
          </cell>
          <cell r="B9">
            <v>12599</v>
          </cell>
          <cell r="C9">
            <v>8043</v>
          </cell>
          <cell r="D9">
            <v>3192</v>
          </cell>
          <cell r="E9">
            <v>23834</v>
          </cell>
          <cell r="F9" t="str">
            <v>DELL'HOST</v>
          </cell>
        </row>
        <row r="11">
          <cell r="A11" t="str">
            <v>B</v>
          </cell>
          <cell r="B11">
            <v>52.861458420743475</v>
          </cell>
          <cell r="C11">
            <v>33.745909205336915</v>
          </cell>
          <cell r="D11">
            <v>13.392632373919611</v>
          </cell>
          <cell r="E11">
            <v>100</v>
          </cell>
        </row>
        <row r="13">
          <cell r="A13" t="str">
            <v>C</v>
          </cell>
          <cell r="B13">
            <v>13016</v>
          </cell>
          <cell r="C13">
            <v>8309</v>
          </cell>
          <cell r="D13">
            <v>3298</v>
          </cell>
          <cell r="E13">
            <v>24623</v>
          </cell>
          <cell r="F13" t="str">
            <v xml:space="preserve">SI INSERISCONO AUTOMATICAMENTE I DATI DEGLI IMPUTATI  C'è UN RIFERIMENTO DI CELLA </v>
          </cell>
        </row>
        <row r="15">
          <cell r="E15">
            <v>24623</v>
          </cell>
        </row>
      </sheetData>
      <sheetData sheetId="2"/>
      <sheetData sheetId="3" refreshError="1">
        <row r="2">
          <cell r="A2" t="str">
            <v xml:space="preserve">MINISTERO DELLA GIUSTIZIA </v>
          </cell>
        </row>
        <row r="3">
          <cell r="A3" t="str">
            <v>DIPARTIMENTO DELL'AMMINISTRAZIONE PENITENZIARIA</v>
          </cell>
        </row>
        <row r="4">
          <cell r="A4" t="str">
            <v>Servizio per l'Informatica e la Statistica -  Sezione Statistica</v>
          </cell>
        </row>
        <row r="7">
          <cell r="B7" t="str">
            <v>31/07/2000 - 31/07/2001</v>
          </cell>
          <cell r="C7" t="str">
            <v xml:space="preserve">                   Popolazione penitenziaria secondo le posizioni giuridiche</v>
          </cell>
        </row>
        <row r="11">
          <cell r="B11" t="str">
            <v>IMPUTATI</v>
          </cell>
          <cell r="F11" t="str">
            <v xml:space="preserve"> CONDANNATI</v>
          </cell>
          <cell r="G11" t="str">
            <v>INTERNATI</v>
          </cell>
          <cell r="H11" t="str">
            <v>TOTALE</v>
          </cell>
        </row>
        <row r="12">
          <cell r="B12" t="str">
            <v>Giudicabili</v>
          </cell>
          <cell r="C12" t="str">
            <v>Appellanti</v>
          </cell>
          <cell r="D12" t="str">
            <v>Ricorrenti</v>
          </cell>
          <cell r="E12" t="str">
            <v>Totale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03"/>
      <sheetName val="dati03"/>
      <sheetName val="GRAFICI03"/>
      <sheetName val="dati02"/>
      <sheetName val="GRAFICI02"/>
      <sheetName val="TABELLE ORGANICO02"/>
      <sheetName val="dati 2004"/>
      <sheetName val="tabelle2004"/>
      <sheetName val="GRAFICI04"/>
      <sheetName val="dida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>
        <row r="10">
          <cell r="G10" t="str">
            <v>ORGANICO  PREVISTO</v>
          </cell>
          <cell r="J10" t="str">
            <v>ORGANICO  PRESENTE</v>
          </cell>
        </row>
        <row r="13">
          <cell r="G13">
            <v>640</v>
          </cell>
          <cell r="J13">
            <v>374</v>
          </cell>
        </row>
        <row r="15">
          <cell r="G15">
            <v>3718</v>
          </cell>
          <cell r="J15">
            <v>2304</v>
          </cell>
        </row>
        <row r="17">
          <cell r="G17">
            <v>4500</v>
          </cell>
          <cell r="J17">
            <v>2611</v>
          </cell>
        </row>
        <row r="19">
          <cell r="G19">
            <v>35548</v>
          </cell>
          <cell r="J19">
            <v>36851</v>
          </cell>
        </row>
        <row r="22">
          <cell r="G22">
            <v>44406</v>
          </cell>
          <cell r="J22">
            <v>42140</v>
          </cell>
        </row>
        <row r="34">
          <cell r="G34" t="str">
            <v>UOMINI</v>
          </cell>
        </row>
        <row r="37">
          <cell r="G37" t="str">
            <v>ORGANICO  PREVISTO</v>
          </cell>
          <cell r="J37" t="str">
            <v>ORGANICO  PRESENTE</v>
          </cell>
        </row>
        <row r="40">
          <cell r="G40">
            <v>590</v>
          </cell>
          <cell r="J40">
            <v>372</v>
          </cell>
        </row>
        <row r="42">
          <cell r="G42">
            <v>3428</v>
          </cell>
          <cell r="J42">
            <v>2137</v>
          </cell>
        </row>
        <row r="44">
          <cell r="G44">
            <v>4140</v>
          </cell>
          <cell r="J44">
            <v>2590</v>
          </cell>
        </row>
        <row r="46">
          <cell r="G46">
            <v>32068</v>
          </cell>
          <cell r="J46">
            <v>33619</v>
          </cell>
        </row>
        <row r="49">
          <cell r="G49">
            <v>40226</v>
          </cell>
          <cell r="J49">
            <v>38718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"/>
      <sheetName val="Eventi_a"/>
      <sheetName val="Eventi_b"/>
      <sheetName val="Eventi_c"/>
      <sheetName val="Eventi_d"/>
      <sheetName val="Det lavoranti"/>
      <sheetName val="Corsi_prof"/>
      <sheetName val="Benefici"/>
      <sheetName val="Tossicodipendenti"/>
      <sheetName val="Capienza"/>
      <sheetName val="Asili_nido"/>
      <sheetName val="Presen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Copertine"/>
      <sheetName val="Tabella 1"/>
      <sheetName val="Tabella1_stran "/>
      <sheetName val="Tabella 2"/>
      <sheetName val="Tabella 3"/>
      <sheetName val="Tabella 4"/>
      <sheetName val="Tabella 5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8">
          <cell r="A8" t="str">
            <v>I sem. 90</v>
          </cell>
        </row>
        <row r="9">
          <cell r="A9" t="str">
            <v>II sem.90</v>
          </cell>
        </row>
        <row r="10">
          <cell r="A10" t="str">
            <v>I sem. 91</v>
          </cell>
        </row>
        <row r="11">
          <cell r="A11" t="str">
            <v>II sem. 91</v>
          </cell>
        </row>
        <row r="12">
          <cell r="A12" t="str">
            <v>I sem.92</v>
          </cell>
        </row>
        <row r="13">
          <cell r="A13" t="str">
            <v>II sem.92</v>
          </cell>
        </row>
        <row r="14">
          <cell r="A14" t="str">
            <v>I sem.93</v>
          </cell>
        </row>
        <row r="15">
          <cell r="A15" t="str">
            <v>II sem.93</v>
          </cell>
        </row>
        <row r="16">
          <cell r="A16" t="str">
            <v>I sem.94</v>
          </cell>
        </row>
        <row r="17">
          <cell r="A17" t="str">
            <v>II sem.94</v>
          </cell>
        </row>
        <row r="18">
          <cell r="A18" t="str">
            <v>I sem.95</v>
          </cell>
        </row>
        <row r="19">
          <cell r="A19" t="str">
            <v>II sem.95</v>
          </cell>
        </row>
        <row r="20">
          <cell r="A20" t="str">
            <v>I sem.96</v>
          </cell>
        </row>
        <row r="21">
          <cell r="A21" t="str">
            <v>II sem.96</v>
          </cell>
        </row>
        <row r="22">
          <cell r="A22" t="str">
            <v>I sem.97</v>
          </cell>
        </row>
        <row r="23">
          <cell r="A23" t="str">
            <v>II sem.97</v>
          </cell>
        </row>
        <row r="24">
          <cell r="A24" t="str">
            <v>I sem.98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J228"/>
  <sheetViews>
    <sheetView topLeftCell="C146" zoomScale="86" zoomScaleNormal="86" workbookViewId="0">
      <selection activeCell="K228" sqref="K228"/>
    </sheetView>
  </sheetViews>
  <sheetFormatPr defaultColWidth="11" defaultRowHeight="60" customHeight="1" x14ac:dyDescent="0.3"/>
  <cols>
    <col min="1" max="1" width="11.85546875" style="1" hidden="1" customWidth="1"/>
    <col min="2" max="2" width="13.7109375" style="1" hidden="1" customWidth="1"/>
    <col min="3" max="3" width="27.5703125" style="1" customWidth="1"/>
    <col min="4" max="7" width="11" style="1" hidden="1" customWidth="1"/>
    <col min="8" max="8" width="11" style="35" hidden="1" customWidth="1"/>
    <col min="9" max="10" width="11" style="1" hidden="1" customWidth="1"/>
    <col min="11" max="11" width="14.28515625" style="36" customWidth="1"/>
    <col min="12" max="12" width="17.28515625" style="36" hidden="1" customWidth="1"/>
    <col min="13" max="13" width="13.28515625" style="1" customWidth="1"/>
    <col min="14" max="14" width="16.42578125" style="37" customWidth="1"/>
    <col min="15" max="15" width="11" style="36" hidden="1" customWidth="1"/>
    <col min="16" max="16" width="11" style="37" hidden="1" customWidth="1"/>
    <col min="17" max="17" width="11" style="36" hidden="1" customWidth="1"/>
    <col min="18" max="18" width="0.85546875" style="36" hidden="1" customWidth="1"/>
    <col min="19" max="19" width="12.42578125" style="36" customWidth="1"/>
    <col min="20" max="20" width="15" style="36" hidden="1" customWidth="1"/>
    <col min="21" max="21" width="11.28515625" style="36" hidden="1" customWidth="1"/>
    <col min="22" max="22" width="11" style="1" hidden="1" customWidth="1"/>
    <col min="23" max="23" width="9.85546875" style="1" hidden="1" customWidth="1"/>
    <col min="24" max="24" width="22.5703125" style="1" customWidth="1"/>
    <col min="25" max="25" width="20.7109375" style="1" customWidth="1"/>
    <col min="26" max="27" width="15.7109375" style="29" customWidth="1"/>
    <col min="28" max="16384" width="11" style="2"/>
  </cols>
  <sheetData>
    <row r="1" spans="1:27" ht="111.6" customHeight="1" thickBot="1" x14ac:dyDescent="0.35">
      <c r="C1" s="72" t="s">
        <v>0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4"/>
    </row>
    <row r="2" spans="1:27" s="9" customFormat="1" ht="177.75" customHeight="1" x14ac:dyDescent="0.35">
      <c r="A2" s="3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4" t="s">
        <v>9</v>
      </c>
      <c r="K2" s="4" t="s">
        <v>10</v>
      </c>
      <c r="L2" s="6" t="s">
        <v>11</v>
      </c>
      <c r="M2" s="6" t="s">
        <v>723</v>
      </c>
      <c r="N2" s="6" t="s">
        <v>758</v>
      </c>
      <c r="O2" s="7" t="s">
        <v>12</v>
      </c>
      <c r="P2" s="7" t="s">
        <v>13</v>
      </c>
      <c r="Q2" s="8" t="s">
        <v>14</v>
      </c>
      <c r="R2" s="8" t="s">
        <v>15</v>
      </c>
      <c r="S2" s="4" t="s">
        <v>16</v>
      </c>
      <c r="T2" s="4" t="s">
        <v>17</v>
      </c>
      <c r="U2" s="4" t="s">
        <v>18</v>
      </c>
      <c r="V2" s="4" t="s">
        <v>19</v>
      </c>
      <c r="W2" s="4" t="s">
        <v>20</v>
      </c>
      <c r="X2" s="4" t="s">
        <v>726</v>
      </c>
      <c r="Y2" s="4" t="s">
        <v>21</v>
      </c>
      <c r="Z2" s="50" t="s">
        <v>724</v>
      </c>
      <c r="AA2" s="50" t="s">
        <v>725</v>
      </c>
    </row>
    <row r="3" spans="1:27" ht="60" customHeight="1" x14ac:dyDescent="0.35">
      <c r="A3" s="10" t="str">
        <f t="shared" ref="A3:A66" si="0">CONCATENATE(B3,D3)</f>
        <v>XX07FGP</v>
      </c>
      <c r="B3" s="10" t="s">
        <v>22</v>
      </c>
      <c r="C3" s="11" t="s">
        <v>23</v>
      </c>
      <c r="D3" s="12" t="s">
        <v>24</v>
      </c>
      <c r="E3" s="10" t="s">
        <v>25</v>
      </c>
      <c r="F3" s="10" t="s">
        <v>26</v>
      </c>
      <c r="G3" s="10" t="s">
        <v>27</v>
      </c>
      <c r="H3" s="13" t="s">
        <v>28</v>
      </c>
      <c r="I3" s="10">
        <v>16</v>
      </c>
      <c r="J3" s="10" t="s">
        <v>29</v>
      </c>
      <c r="K3" s="14">
        <v>43</v>
      </c>
      <c r="L3" s="14">
        <v>43</v>
      </c>
      <c r="M3" s="10">
        <v>0</v>
      </c>
      <c r="N3" s="15">
        <f>SUM(K3+M3)</f>
        <v>43</v>
      </c>
      <c r="O3" s="14"/>
      <c r="P3" s="14">
        <v>45</v>
      </c>
      <c r="Q3" s="14">
        <f t="shared" ref="Q3:Q66" si="1">L3-K3</f>
        <v>0</v>
      </c>
      <c r="R3" s="14">
        <f t="shared" ref="R3:R66" si="2">P3-K3</f>
        <v>2</v>
      </c>
      <c r="S3" s="14">
        <v>40</v>
      </c>
      <c r="T3" s="16">
        <f t="shared" ref="T3:T66" si="3">S3-L3</f>
        <v>-3</v>
      </c>
      <c r="U3" s="16">
        <f t="shared" ref="U3:U66" si="4">S3-P3</f>
        <v>-5</v>
      </c>
      <c r="V3" s="10" t="s">
        <v>30</v>
      </c>
      <c r="W3" s="10" t="s">
        <v>31</v>
      </c>
      <c r="X3" s="10" t="s">
        <v>32</v>
      </c>
      <c r="Y3" s="17" t="s">
        <v>33</v>
      </c>
      <c r="Z3" s="58" t="str">
        <f>IF(N3&gt;K3,"incremento",IF(N3=K3,"parità'",IF(N3&lt;K3,"decremento")))</f>
        <v>parità'</v>
      </c>
      <c r="AA3" s="58" t="str">
        <f>IF(N3&gt;S3,"NO",IF(N3=S3,"NO",IF(N3&lt;S3,"SI")))</f>
        <v>NO</v>
      </c>
    </row>
    <row r="4" spans="1:27" ht="60" customHeight="1" x14ac:dyDescent="0.35">
      <c r="A4" s="10" t="str">
        <f t="shared" si="0"/>
        <v>HH12FGP</v>
      </c>
      <c r="B4" s="10" t="s">
        <v>34</v>
      </c>
      <c r="C4" s="10" t="s">
        <v>35</v>
      </c>
      <c r="D4" s="12" t="s">
        <v>24</v>
      </c>
      <c r="E4" s="10" t="s">
        <v>25</v>
      </c>
      <c r="F4" s="10" t="s">
        <v>26</v>
      </c>
      <c r="G4" s="10" t="s">
        <v>27</v>
      </c>
      <c r="H4" s="13" t="s">
        <v>28</v>
      </c>
      <c r="I4" s="10">
        <v>16</v>
      </c>
      <c r="J4" s="10" t="s">
        <v>29</v>
      </c>
      <c r="K4" s="14">
        <v>3</v>
      </c>
      <c r="L4" s="14">
        <v>2</v>
      </c>
      <c r="M4" s="10">
        <v>0</v>
      </c>
      <c r="N4" s="15">
        <f t="shared" ref="N4:N67" si="5">SUM(K4+M4)</f>
        <v>3</v>
      </c>
      <c r="O4" s="14"/>
      <c r="P4" s="14">
        <v>2</v>
      </c>
      <c r="Q4" s="14">
        <f t="shared" si="1"/>
        <v>-1</v>
      </c>
      <c r="R4" s="14">
        <f t="shared" si="2"/>
        <v>-1</v>
      </c>
      <c r="S4" s="14">
        <v>0</v>
      </c>
      <c r="T4" s="16">
        <f t="shared" si="3"/>
        <v>-2</v>
      </c>
      <c r="U4" s="16">
        <f t="shared" si="4"/>
        <v>-2</v>
      </c>
      <c r="V4" s="10" t="s">
        <v>36</v>
      </c>
      <c r="W4" s="10" t="s">
        <v>37</v>
      </c>
      <c r="X4" s="10" t="s">
        <v>38</v>
      </c>
      <c r="Y4" s="18" t="s">
        <v>39</v>
      </c>
      <c r="Z4" s="58" t="str">
        <f t="shared" ref="Z4:Z67" si="6">IF(N4&gt;K4,"incremento",IF(N4=K4,"parità'",IF(N4&lt;K4,"decremento")))</f>
        <v>parità'</v>
      </c>
      <c r="AA4" s="58" t="str">
        <f t="shared" ref="AA4:AA67" si="7">IF(N4&gt;S4,"NO",IF(N4=S4,"NO",IF(N4&lt;S4,"SI")))</f>
        <v>NO</v>
      </c>
    </row>
    <row r="5" spans="1:27" ht="60" customHeight="1" x14ac:dyDescent="0.35">
      <c r="A5" s="10" t="str">
        <f t="shared" si="0"/>
        <v>HH11FGP</v>
      </c>
      <c r="B5" s="10" t="s">
        <v>40</v>
      </c>
      <c r="C5" s="10" t="s">
        <v>41</v>
      </c>
      <c r="D5" s="12" t="s">
        <v>24</v>
      </c>
      <c r="E5" s="10" t="s">
        <v>25</v>
      </c>
      <c r="F5" s="10" t="s">
        <v>26</v>
      </c>
      <c r="G5" s="10" t="s">
        <v>27</v>
      </c>
      <c r="H5" s="13" t="s">
        <v>28</v>
      </c>
      <c r="I5" s="10">
        <v>16</v>
      </c>
      <c r="J5" s="10" t="s">
        <v>29</v>
      </c>
      <c r="K5" s="14">
        <v>9</v>
      </c>
      <c r="L5" s="14">
        <v>9</v>
      </c>
      <c r="M5" s="10">
        <v>1</v>
      </c>
      <c r="N5" s="15">
        <f t="shared" si="5"/>
        <v>10</v>
      </c>
      <c r="O5" s="15">
        <v>10</v>
      </c>
      <c r="P5" s="15">
        <v>10</v>
      </c>
      <c r="Q5" s="14">
        <f t="shared" si="1"/>
        <v>0</v>
      </c>
      <c r="R5" s="14">
        <f t="shared" si="2"/>
        <v>1</v>
      </c>
      <c r="S5" s="14">
        <v>6</v>
      </c>
      <c r="T5" s="16">
        <f t="shared" si="3"/>
        <v>-3</v>
      </c>
      <c r="U5" s="16">
        <f t="shared" si="4"/>
        <v>-4</v>
      </c>
      <c r="V5" s="10" t="s">
        <v>36</v>
      </c>
      <c r="W5" s="10" t="s">
        <v>42</v>
      </c>
      <c r="X5" s="10" t="s">
        <v>38</v>
      </c>
      <c r="Y5" s="18" t="s">
        <v>43</v>
      </c>
      <c r="Z5" s="58" t="str">
        <f t="shared" si="6"/>
        <v>incremento</v>
      </c>
      <c r="AA5" s="58" t="str">
        <f t="shared" si="7"/>
        <v>NO</v>
      </c>
    </row>
    <row r="6" spans="1:27" ht="60" customHeight="1" x14ac:dyDescent="0.35">
      <c r="A6" s="10" t="str">
        <f t="shared" si="0"/>
        <v>HH04FGP</v>
      </c>
      <c r="B6" s="10" t="s">
        <v>44</v>
      </c>
      <c r="C6" s="10" t="s">
        <v>45</v>
      </c>
      <c r="D6" s="12" t="s">
        <v>24</v>
      </c>
      <c r="E6" s="10" t="s">
        <v>25</v>
      </c>
      <c r="F6" s="10" t="s">
        <v>26</v>
      </c>
      <c r="G6" s="10" t="s">
        <v>27</v>
      </c>
      <c r="H6" s="13" t="s">
        <v>28</v>
      </c>
      <c r="I6" s="10">
        <v>16</v>
      </c>
      <c r="J6" s="10" t="s">
        <v>29</v>
      </c>
      <c r="K6" s="14">
        <v>4</v>
      </c>
      <c r="L6" s="14">
        <v>4</v>
      </c>
      <c r="M6" s="10">
        <v>1</v>
      </c>
      <c r="N6" s="15">
        <f t="shared" si="5"/>
        <v>5</v>
      </c>
      <c r="O6" s="15">
        <v>5</v>
      </c>
      <c r="P6" s="15">
        <v>5</v>
      </c>
      <c r="Q6" s="14">
        <f t="shared" si="1"/>
        <v>0</v>
      </c>
      <c r="R6" s="14">
        <f t="shared" si="2"/>
        <v>1</v>
      </c>
      <c r="S6" s="14">
        <v>3</v>
      </c>
      <c r="T6" s="16">
        <f t="shared" si="3"/>
        <v>-1</v>
      </c>
      <c r="U6" s="16">
        <f t="shared" si="4"/>
        <v>-2</v>
      </c>
      <c r="V6" s="10" t="s">
        <v>36</v>
      </c>
      <c r="W6" s="10" t="s">
        <v>37</v>
      </c>
      <c r="X6" s="10" t="s">
        <v>38</v>
      </c>
      <c r="Y6" s="18" t="s">
        <v>43</v>
      </c>
      <c r="Z6" s="58" t="str">
        <f t="shared" si="6"/>
        <v>incremento</v>
      </c>
      <c r="AA6" s="58" t="str">
        <f t="shared" si="7"/>
        <v>NO</v>
      </c>
    </row>
    <row r="7" spans="1:27" ht="60" customHeight="1" x14ac:dyDescent="0.35">
      <c r="A7" s="10" t="str">
        <f t="shared" si="0"/>
        <v>HH39FGP</v>
      </c>
      <c r="B7" s="10" t="s">
        <v>46</v>
      </c>
      <c r="C7" s="10" t="s">
        <v>47</v>
      </c>
      <c r="D7" s="12" t="s">
        <v>24</v>
      </c>
      <c r="E7" s="10" t="s">
        <v>25</v>
      </c>
      <c r="F7" s="10" t="s">
        <v>26</v>
      </c>
      <c r="G7" s="10" t="s">
        <v>27</v>
      </c>
      <c r="H7" s="13" t="s">
        <v>28</v>
      </c>
      <c r="I7" s="10">
        <v>16</v>
      </c>
      <c r="J7" s="10" t="s">
        <v>29</v>
      </c>
      <c r="K7" s="14">
        <v>3</v>
      </c>
      <c r="L7" s="14">
        <v>2</v>
      </c>
      <c r="M7" s="10">
        <v>0</v>
      </c>
      <c r="N7" s="15">
        <f t="shared" si="5"/>
        <v>3</v>
      </c>
      <c r="O7" s="14"/>
      <c r="P7" s="14">
        <v>2</v>
      </c>
      <c r="Q7" s="14">
        <f t="shared" si="1"/>
        <v>-1</v>
      </c>
      <c r="R7" s="14">
        <f t="shared" si="2"/>
        <v>-1</v>
      </c>
      <c r="S7" s="14">
        <v>2</v>
      </c>
      <c r="T7" s="16">
        <f t="shared" si="3"/>
        <v>0</v>
      </c>
      <c r="U7" s="16">
        <f t="shared" si="4"/>
        <v>0</v>
      </c>
      <c r="V7" s="10" t="s">
        <v>36</v>
      </c>
      <c r="W7" s="10" t="s">
        <v>48</v>
      </c>
      <c r="X7" s="10" t="s">
        <v>38</v>
      </c>
      <c r="Y7" s="18" t="s">
        <v>49</v>
      </c>
      <c r="Z7" s="58" t="str">
        <f t="shared" si="6"/>
        <v>parità'</v>
      </c>
      <c r="AA7" s="58" t="str">
        <f t="shared" si="7"/>
        <v>NO</v>
      </c>
    </row>
    <row r="8" spans="1:27" ht="60" customHeight="1" x14ac:dyDescent="0.35">
      <c r="A8" s="10" t="str">
        <f t="shared" si="0"/>
        <v>HH43FGP</v>
      </c>
      <c r="B8" s="10" t="s">
        <v>50</v>
      </c>
      <c r="C8" s="10" t="s">
        <v>51</v>
      </c>
      <c r="D8" s="12" t="s">
        <v>24</v>
      </c>
      <c r="E8" s="10" t="s">
        <v>25</v>
      </c>
      <c r="F8" s="10" t="s">
        <v>26</v>
      </c>
      <c r="G8" s="10" t="s">
        <v>27</v>
      </c>
      <c r="H8" s="13" t="s">
        <v>28</v>
      </c>
      <c r="I8" s="10">
        <v>16</v>
      </c>
      <c r="J8" s="10" t="s">
        <v>29</v>
      </c>
      <c r="K8" s="14">
        <v>1</v>
      </c>
      <c r="L8" s="14">
        <v>1</v>
      </c>
      <c r="M8" s="10">
        <v>0</v>
      </c>
      <c r="N8" s="15">
        <f t="shared" si="5"/>
        <v>1</v>
      </c>
      <c r="O8" s="14"/>
      <c r="P8" s="14">
        <v>1</v>
      </c>
      <c r="Q8" s="14">
        <f t="shared" si="1"/>
        <v>0</v>
      </c>
      <c r="R8" s="14">
        <f t="shared" si="2"/>
        <v>0</v>
      </c>
      <c r="S8" s="14">
        <v>1</v>
      </c>
      <c r="T8" s="16">
        <f t="shared" si="3"/>
        <v>0</v>
      </c>
      <c r="U8" s="16">
        <f t="shared" si="4"/>
        <v>0</v>
      </c>
      <c r="V8" s="10" t="s">
        <v>36</v>
      </c>
      <c r="W8" s="10" t="s">
        <v>52</v>
      </c>
      <c r="X8" s="10" t="s">
        <v>38</v>
      </c>
      <c r="Y8" s="18" t="s">
        <v>49</v>
      </c>
      <c r="Z8" s="58" t="str">
        <f t="shared" si="6"/>
        <v>parità'</v>
      </c>
      <c r="AA8" s="58" t="str">
        <f t="shared" si="7"/>
        <v>NO</v>
      </c>
    </row>
    <row r="9" spans="1:27" ht="60" customHeight="1" x14ac:dyDescent="0.35">
      <c r="A9" s="10" t="str">
        <f t="shared" si="0"/>
        <v>HH06FGP</v>
      </c>
      <c r="B9" s="10" t="s">
        <v>53</v>
      </c>
      <c r="C9" s="10" t="s">
        <v>54</v>
      </c>
      <c r="D9" s="12" t="s">
        <v>24</v>
      </c>
      <c r="E9" s="10" t="s">
        <v>25</v>
      </c>
      <c r="F9" s="10" t="s">
        <v>26</v>
      </c>
      <c r="G9" s="10" t="s">
        <v>27</v>
      </c>
      <c r="H9" s="13" t="s">
        <v>28</v>
      </c>
      <c r="I9" s="10">
        <v>16</v>
      </c>
      <c r="J9" s="10" t="s">
        <v>29</v>
      </c>
      <c r="K9" s="14">
        <v>2</v>
      </c>
      <c r="L9" s="14">
        <v>2</v>
      </c>
      <c r="M9" s="10">
        <v>1</v>
      </c>
      <c r="N9" s="15">
        <f t="shared" si="5"/>
        <v>3</v>
      </c>
      <c r="O9" s="15">
        <v>3</v>
      </c>
      <c r="P9" s="15">
        <v>3</v>
      </c>
      <c r="Q9" s="14">
        <f t="shared" si="1"/>
        <v>0</v>
      </c>
      <c r="R9" s="14">
        <f t="shared" si="2"/>
        <v>1</v>
      </c>
      <c r="S9" s="14">
        <v>2</v>
      </c>
      <c r="T9" s="16">
        <f t="shared" si="3"/>
        <v>0</v>
      </c>
      <c r="U9" s="16">
        <f t="shared" si="4"/>
        <v>-1</v>
      </c>
      <c r="V9" s="10" t="s">
        <v>36</v>
      </c>
      <c r="W9" s="10" t="s">
        <v>52</v>
      </c>
      <c r="X9" s="10" t="s">
        <v>38</v>
      </c>
      <c r="Y9" s="18" t="s">
        <v>49</v>
      </c>
      <c r="Z9" s="58" t="str">
        <f t="shared" si="6"/>
        <v>incremento</v>
      </c>
      <c r="AA9" s="58" t="str">
        <f t="shared" si="7"/>
        <v>NO</v>
      </c>
    </row>
    <row r="10" spans="1:27" ht="60" customHeight="1" x14ac:dyDescent="0.35">
      <c r="A10" s="10" t="str">
        <f t="shared" si="0"/>
        <v>HH19FGP</v>
      </c>
      <c r="B10" s="10" t="s">
        <v>55</v>
      </c>
      <c r="C10" s="10" t="s">
        <v>56</v>
      </c>
      <c r="D10" s="12" t="s">
        <v>24</v>
      </c>
      <c r="E10" s="10" t="s">
        <v>25</v>
      </c>
      <c r="F10" s="10" t="s">
        <v>26</v>
      </c>
      <c r="G10" s="10" t="s">
        <v>27</v>
      </c>
      <c r="H10" s="13" t="s">
        <v>28</v>
      </c>
      <c r="I10" s="10">
        <v>16</v>
      </c>
      <c r="J10" s="10" t="s">
        <v>29</v>
      </c>
      <c r="K10" s="14">
        <v>3</v>
      </c>
      <c r="L10" s="14">
        <v>2</v>
      </c>
      <c r="M10" s="10">
        <v>0</v>
      </c>
      <c r="N10" s="15">
        <f t="shared" si="5"/>
        <v>3</v>
      </c>
      <c r="O10" s="14"/>
      <c r="P10" s="14">
        <v>4</v>
      </c>
      <c r="Q10" s="14">
        <f t="shared" si="1"/>
        <v>-1</v>
      </c>
      <c r="R10" s="14">
        <f t="shared" si="2"/>
        <v>1</v>
      </c>
      <c r="S10" s="14">
        <v>4</v>
      </c>
      <c r="T10" s="16">
        <f t="shared" si="3"/>
        <v>2</v>
      </c>
      <c r="U10" s="16">
        <f t="shared" si="4"/>
        <v>0</v>
      </c>
      <c r="V10" s="10" t="s">
        <v>36</v>
      </c>
      <c r="W10" s="10" t="s">
        <v>52</v>
      </c>
      <c r="X10" s="10" t="s">
        <v>38</v>
      </c>
      <c r="Y10" s="18" t="s">
        <v>39</v>
      </c>
      <c r="Z10" s="58" t="str">
        <f t="shared" si="6"/>
        <v>parità'</v>
      </c>
      <c r="AA10" s="58" t="str">
        <f t="shared" si="7"/>
        <v>SI</v>
      </c>
    </row>
    <row r="11" spans="1:27" ht="60" customHeight="1" x14ac:dyDescent="0.35">
      <c r="A11" s="10" t="str">
        <f t="shared" si="0"/>
        <v>HH20FGP</v>
      </c>
      <c r="B11" s="10" t="s">
        <v>57</v>
      </c>
      <c r="C11" s="10" t="s">
        <v>58</v>
      </c>
      <c r="D11" s="12" t="s">
        <v>24</v>
      </c>
      <c r="E11" s="10" t="s">
        <v>25</v>
      </c>
      <c r="F11" s="10" t="s">
        <v>26</v>
      </c>
      <c r="G11" s="10" t="s">
        <v>27</v>
      </c>
      <c r="H11" s="13" t="s">
        <v>28</v>
      </c>
      <c r="I11" s="10">
        <v>16</v>
      </c>
      <c r="J11" s="10" t="s">
        <v>29</v>
      </c>
      <c r="K11" s="14">
        <v>3</v>
      </c>
      <c r="L11" s="14">
        <v>3</v>
      </c>
      <c r="M11" s="10">
        <v>1</v>
      </c>
      <c r="N11" s="15">
        <f t="shared" si="5"/>
        <v>4</v>
      </c>
      <c r="O11" s="15">
        <v>4</v>
      </c>
      <c r="P11" s="15">
        <v>4</v>
      </c>
      <c r="Q11" s="14">
        <f t="shared" si="1"/>
        <v>0</v>
      </c>
      <c r="R11" s="14">
        <f t="shared" si="2"/>
        <v>1</v>
      </c>
      <c r="S11" s="14">
        <v>2</v>
      </c>
      <c r="T11" s="16">
        <f t="shared" si="3"/>
        <v>-1</v>
      </c>
      <c r="U11" s="16">
        <f t="shared" si="4"/>
        <v>-2</v>
      </c>
      <c r="V11" s="10" t="s">
        <v>36</v>
      </c>
      <c r="W11" s="10" t="s">
        <v>37</v>
      </c>
      <c r="X11" s="10" t="s">
        <v>38</v>
      </c>
      <c r="Y11" s="18" t="s">
        <v>39</v>
      </c>
      <c r="Z11" s="58" t="str">
        <f t="shared" si="6"/>
        <v>incremento</v>
      </c>
      <c r="AA11" s="58" t="str">
        <f t="shared" si="7"/>
        <v>NO</v>
      </c>
    </row>
    <row r="12" spans="1:27" ht="60" customHeight="1" x14ac:dyDescent="0.35">
      <c r="A12" s="10" t="str">
        <f t="shared" si="0"/>
        <v>PR14FGP</v>
      </c>
      <c r="B12" s="10" t="s">
        <v>59</v>
      </c>
      <c r="C12" s="10" t="s">
        <v>60</v>
      </c>
      <c r="D12" s="12" t="s">
        <v>24</v>
      </c>
      <c r="E12" s="10" t="s">
        <v>25</v>
      </c>
      <c r="F12" s="10" t="s">
        <v>26</v>
      </c>
      <c r="G12" s="10" t="s">
        <v>27</v>
      </c>
      <c r="H12" s="13" t="s">
        <v>28</v>
      </c>
      <c r="I12" s="10">
        <v>16</v>
      </c>
      <c r="J12" s="10" t="s">
        <v>29</v>
      </c>
      <c r="K12" s="14">
        <v>3</v>
      </c>
      <c r="L12" s="14">
        <v>3</v>
      </c>
      <c r="M12" s="10">
        <v>0</v>
      </c>
      <c r="N12" s="15">
        <f t="shared" si="5"/>
        <v>3</v>
      </c>
      <c r="O12" s="14"/>
      <c r="P12" s="14">
        <v>3</v>
      </c>
      <c r="Q12" s="14">
        <f t="shared" si="1"/>
        <v>0</v>
      </c>
      <c r="R12" s="14">
        <f t="shared" si="2"/>
        <v>0</v>
      </c>
      <c r="S12" s="14">
        <v>1</v>
      </c>
      <c r="T12" s="16">
        <f t="shared" si="3"/>
        <v>-2</v>
      </c>
      <c r="U12" s="16">
        <f t="shared" si="4"/>
        <v>-2</v>
      </c>
      <c r="V12" s="10" t="s">
        <v>36</v>
      </c>
      <c r="W12" s="10" t="s">
        <v>42</v>
      </c>
      <c r="X12" s="10" t="s">
        <v>38</v>
      </c>
      <c r="Y12" s="18" t="s">
        <v>61</v>
      </c>
      <c r="Z12" s="58" t="str">
        <f t="shared" si="6"/>
        <v>parità'</v>
      </c>
      <c r="AA12" s="58" t="str">
        <f t="shared" si="7"/>
        <v>NO</v>
      </c>
    </row>
    <row r="13" spans="1:27" ht="60" customHeight="1" x14ac:dyDescent="0.35">
      <c r="A13" s="10" t="str">
        <f t="shared" si="0"/>
        <v>HH44FGP</v>
      </c>
      <c r="B13" s="10" t="s">
        <v>62</v>
      </c>
      <c r="C13" s="10" t="s">
        <v>63</v>
      </c>
      <c r="D13" s="12" t="s">
        <v>24</v>
      </c>
      <c r="E13" s="10" t="s">
        <v>25</v>
      </c>
      <c r="F13" s="10" t="s">
        <v>26</v>
      </c>
      <c r="G13" s="10" t="s">
        <v>27</v>
      </c>
      <c r="H13" s="13" t="s">
        <v>28</v>
      </c>
      <c r="I13" s="10">
        <v>16</v>
      </c>
      <c r="J13" s="10" t="s">
        <v>29</v>
      </c>
      <c r="K13" s="14">
        <v>7</v>
      </c>
      <c r="L13" s="14">
        <v>8</v>
      </c>
      <c r="M13" s="10">
        <v>1</v>
      </c>
      <c r="N13" s="15">
        <f t="shared" si="5"/>
        <v>8</v>
      </c>
      <c r="O13" s="14" t="s">
        <v>64</v>
      </c>
      <c r="P13" s="15">
        <v>8</v>
      </c>
      <c r="Q13" s="14">
        <f t="shared" si="1"/>
        <v>1</v>
      </c>
      <c r="R13" s="14">
        <f t="shared" si="2"/>
        <v>1</v>
      </c>
      <c r="S13" s="14">
        <v>7</v>
      </c>
      <c r="T13" s="16">
        <f t="shared" si="3"/>
        <v>-1</v>
      </c>
      <c r="U13" s="16">
        <f t="shared" si="4"/>
        <v>-1</v>
      </c>
      <c r="V13" s="10" t="s">
        <v>36</v>
      </c>
      <c r="W13" s="10" t="s">
        <v>52</v>
      </c>
      <c r="X13" s="10" t="s">
        <v>38</v>
      </c>
      <c r="Y13" s="18" t="s">
        <v>43</v>
      </c>
      <c r="Z13" s="58" t="str">
        <f t="shared" si="6"/>
        <v>incremento</v>
      </c>
      <c r="AA13" s="58" t="str">
        <f t="shared" si="7"/>
        <v>NO</v>
      </c>
    </row>
    <row r="14" spans="1:27" ht="60" customHeight="1" x14ac:dyDescent="0.35">
      <c r="A14" s="10" t="str">
        <f t="shared" si="0"/>
        <v>HH41FGP</v>
      </c>
      <c r="B14" s="10" t="s">
        <v>65</v>
      </c>
      <c r="C14" s="19" t="s">
        <v>66</v>
      </c>
      <c r="D14" s="12" t="s">
        <v>24</v>
      </c>
      <c r="E14" s="10" t="s">
        <v>25</v>
      </c>
      <c r="F14" s="10" t="s">
        <v>26</v>
      </c>
      <c r="G14" s="10" t="s">
        <v>27</v>
      </c>
      <c r="H14" s="13" t="s">
        <v>28</v>
      </c>
      <c r="I14" s="10">
        <v>16</v>
      </c>
      <c r="J14" s="10" t="s">
        <v>29</v>
      </c>
      <c r="K14" s="14">
        <v>5</v>
      </c>
      <c r="L14" s="14">
        <v>4</v>
      </c>
      <c r="M14" s="10">
        <v>1</v>
      </c>
      <c r="N14" s="15">
        <f t="shared" si="5"/>
        <v>6</v>
      </c>
      <c r="O14" s="15">
        <v>6</v>
      </c>
      <c r="P14" s="15">
        <v>6</v>
      </c>
      <c r="Q14" s="14">
        <f t="shared" si="1"/>
        <v>-1</v>
      </c>
      <c r="R14" s="14">
        <f t="shared" si="2"/>
        <v>1</v>
      </c>
      <c r="S14" s="14">
        <v>3</v>
      </c>
      <c r="T14" s="16">
        <f t="shared" si="3"/>
        <v>-1</v>
      </c>
      <c r="U14" s="16">
        <f t="shared" si="4"/>
        <v>-3</v>
      </c>
      <c r="V14" s="10" t="s">
        <v>36</v>
      </c>
      <c r="W14" s="10" t="s">
        <v>37</v>
      </c>
      <c r="X14" s="10" t="s">
        <v>38</v>
      </c>
      <c r="Y14" s="18" t="s">
        <v>39</v>
      </c>
      <c r="Z14" s="58" t="str">
        <f t="shared" si="6"/>
        <v>incremento</v>
      </c>
      <c r="AA14" s="58" t="str">
        <f t="shared" si="7"/>
        <v>NO</v>
      </c>
    </row>
    <row r="15" spans="1:27" ht="60" customHeight="1" x14ac:dyDescent="0.35">
      <c r="A15" s="10" t="str">
        <f t="shared" si="0"/>
        <v>HH07FGP</v>
      </c>
      <c r="B15" s="10" t="s">
        <v>67</v>
      </c>
      <c r="C15" s="10" t="s">
        <v>68</v>
      </c>
      <c r="D15" s="12" t="s">
        <v>24</v>
      </c>
      <c r="E15" s="10" t="s">
        <v>25</v>
      </c>
      <c r="F15" s="10" t="s">
        <v>26</v>
      </c>
      <c r="G15" s="10" t="s">
        <v>27</v>
      </c>
      <c r="H15" s="13" t="s">
        <v>28</v>
      </c>
      <c r="I15" s="10">
        <v>16</v>
      </c>
      <c r="J15" s="10" t="s">
        <v>29</v>
      </c>
      <c r="K15" s="14">
        <v>6</v>
      </c>
      <c r="L15" s="14">
        <v>5</v>
      </c>
      <c r="M15" s="10">
        <v>0</v>
      </c>
      <c r="N15" s="15">
        <f t="shared" si="5"/>
        <v>6</v>
      </c>
      <c r="O15" s="14"/>
      <c r="P15" s="14">
        <v>5</v>
      </c>
      <c r="Q15" s="14">
        <f t="shared" si="1"/>
        <v>-1</v>
      </c>
      <c r="R15" s="14">
        <f t="shared" si="2"/>
        <v>-1</v>
      </c>
      <c r="S15" s="14">
        <v>4</v>
      </c>
      <c r="T15" s="16">
        <f t="shared" si="3"/>
        <v>-1</v>
      </c>
      <c r="U15" s="16">
        <f t="shared" si="4"/>
        <v>-1</v>
      </c>
      <c r="V15" s="10" t="s">
        <v>36</v>
      </c>
      <c r="W15" s="10" t="s">
        <v>69</v>
      </c>
      <c r="X15" s="10" t="s">
        <v>38</v>
      </c>
      <c r="Y15" s="18" t="s">
        <v>43</v>
      </c>
      <c r="Z15" s="58" t="str">
        <f t="shared" si="6"/>
        <v>parità'</v>
      </c>
      <c r="AA15" s="58" t="str">
        <f t="shared" si="7"/>
        <v>NO</v>
      </c>
    </row>
    <row r="16" spans="1:27" ht="60" customHeight="1" x14ac:dyDescent="0.35">
      <c r="A16" s="10" t="str">
        <f t="shared" si="0"/>
        <v>FF30FGP</v>
      </c>
      <c r="B16" s="10" t="s">
        <v>70</v>
      </c>
      <c r="C16" s="10" t="s">
        <v>71</v>
      </c>
      <c r="D16" s="12" t="s">
        <v>24</v>
      </c>
      <c r="E16" s="10" t="s">
        <v>25</v>
      </c>
      <c r="F16" s="10" t="s">
        <v>26</v>
      </c>
      <c r="G16" s="10" t="s">
        <v>27</v>
      </c>
      <c r="H16" s="13" t="s">
        <v>28</v>
      </c>
      <c r="I16" s="10">
        <v>16</v>
      </c>
      <c r="J16" s="10" t="s">
        <v>29</v>
      </c>
      <c r="K16" s="14">
        <v>4</v>
      </c>
      <c r="L16" s="14">
        <v>4</v>
      </c>
      <c r="M16" s="10">
        <v>1</v>
      </c>
      <c r="N16" s="15">
        <f t="shared" si="5"/>
        <v>5</v>
      </c>
      <c r="O16" s="15">
        <v>5</v>
      </c>
      <c r="P16" s="15">
        <v>5</v>
      </c>
      <c r="Q16" s="14">
        <f t="shared" si="1"/>
        <v>0</v>
      </c>
      <c r="R16" s="14">
        <f t="shared" si="2"/>
        <v>1</v>
      </c>
      <c r="S16" s="14">
        <v>3</v>
      </c>
      <c r="T16" s="16">
        <f t="shared" si="3"/>
        <v>-1</v>
      </c>
      <c r="U16" s="16">
        <f t="shared" si="4"/>
        <v>-2</v>
      </c>
      <c r="V16" s="10" t="s">
        <v>72</v>
      </c>
      <c r="W16" s="10" t="s">
        <v>73</v>
      </c>
      <c r="X16" s="10" t="s">
        <v>74</v>
      </c>
      <c r="Y16" s="18" t="s">
        <v>39</v>
      </c>
      <c r="Z16" s="58" t="str">
        <f t="shared" si="6"/>
        <v>incremento</v>
      </c>
      <c r="AA16" s="58" t="str">
        <f t="shared" si="7"/>
        <v>NO</v>
      </c>
    </row>
    <row r="17" spans="1:28" ht="60" customHeight="1" x14ac:dyDescent="0.35">
      <c r="A17" s="10" t="str">
        <f t="shared" si="0"/>
        <v>FF18FGP</v>
      </c>
      <c r="B17" s="10" t="s">
        <v>75</v>
      </c>
      <c r="C17" s="10" t="s">
        <v>76</v>
      </c>
      <c r="D17" s="12" t="s">
        <v>24</v>
      </c>
      <c r="E17" s="10" t="s">
        <v>25</v>
      </c>
      <c r="F17" s="10" t="s">
        <v>26</v>
      </c>
      <c r="G17" s="10" t="s">
        <v>27</v>
      </c>
      <c r="H17" s="13" t="s">
        <v>28</v>
      </c>
      <c r="I17" s="10">
        <v>16</v>
      </c>
      <c r="J17" s="10" t="s">
        <v>29</v>
      </c>
      <c r="K17" s="14">
        <v>2</v>
      </c>
      <c r="L17" s="14">
        <v>2</v>
      </c>
      <c r="M17" s="10">
        <v>0</v>
      </c>
      <c r="N17" s="15">
        <f t="shared" si="5"/>
        <v>2</v>
      </c>
      <c r="O17" s="14"/>
      <c r="P17" s="14">
        <v>2</v>
      </c>
      <c r="Q17" s="14">
        <f t="shared" si="1"/>
        <v>0</v>
      </c>
      <c r="R17" s="14">
        <f t="shared" si="2"/>
        <v>0</v>
      </c>
      <c r="S17" s="14">
        <v>2</v>
      </c>
      <c r="T17" s="16">
        <f t="shared" si="3"/>
        <v>0</v>
      </c>
      <c r="U17" s="16">
        <f t="shared" si="4"/>
        <v>0</v>
      </c>
      <c r="V17" s="10" t="s">
        <v>72</v>
      </c>
      <c r="W17" s="10" t="s">
        <v>77</v>
      </c>
      <c r="X17" s="10" t="s">
        <v>74</v>
      </c>
      <c r="Y17" s="18" t="s">
        <v>49</v>
      </c>
      <c r="Z17" s="58" t="str">
        <f t="shared" si="6"/>
        <v>parità'</v>
      </c>
      <c r="AA17" s="58" t="str">
        <f t="shared" si="7"/>
        <v>NO</v>
      </c>
    </row>
    <row r="18" spans="1:28" ht="60" customHeight="1" x14ac:dyDescent="0.35">
      <c r="A18" s="10" t="str">
        <f t="shared" si="0"/>
        <v>FF32FGP</v>
      </c>
      <c r="B18" s="10" t="s">
        <v>78</v>
      </c>
      <c r="C18" s="10" t="s">
        <v>79</v>
      </c>
      <c r="D18" s="12" t="s">
        <v>24</v>
      </c>
      <c r="E18" s="10" t="s">
        <v>25</v>
      </c>
      <c r="F18" s="10" t="s">
        <v>26</v>
      </c>
      <c r="G18" s="10" t="s">
        <v>27</v>
      </c>
      <c r="H18" s="13" t="s">
        <v>28</v>
      </c>
      <c r="I18" s="10">
        <v>16</v>
      </c>
      <c r="J18" s="10" t="s">
        <v>29</v>
      </c>
      <c r="K18" s="14">
        <v>9</v>
      </c>
      <c r="L18" s="14">
        <v>8</v>
      </c>
      <c r="M18" s="10">
        <v>1</v>
      </c>
      <c r="N18" s="15">
        <f t="shared" si="5"/>
        <v>10</v>
      </c>
      <c r="O18" s="15">
        <v>9</v>
      </c>
      <c r="P18" s="15">
        <v>9</v>
      </c>
      <c r="Q18" s="14">
        <f t="shared" si="1"/>
        <v>-1</v>
      </c>
      <c r="R18" s="14">
        <f t="shared" si="2"/>
        <v>0</v>
      </c>
      <c r="S18" s="14">
        <v>6</v>
      </c>
      <c r="T18" s="16">
        <f t="shared" si="3"/>
        <v>-2</v>
      </c>
      <c r="U18" s="16">
        <f t="shared" si="4"/>
        <v>-3</v>
      </c>
      <c r="V18" s="10" t="s">
        <v>72</v>
      </c>
      <c r="W18" s="10" t="s">
        <v>73</v>
      </c>
      <c r="X18" s="10" t="s">
        <v>74</v>
      </c>
      <c r="Y18" s="18" t="s">
        <v>61</v>
      </c>
      <c r="Z18" s="58" t="str">
        <f t="shared" si="6"/>
        <v>incremento</v>
      </c>
      <c r="AA18" s="58" t="str">
        <f t="shared" si="7"/>
        <v>NO</v>
      </c>
      <c r="AB18" s="2" t="s">
        <v>766</v>
      </c>
    </row>
    <row r="19" spans="1:28" ht="60" customHeight="1" x14ac:dyDescent="0.35">
      <c r="A19" s="10" t="str">
        <f t="shared" si="0"/>
        <v>FF03FGP</v>
      </c>
      <c r="B19" s="10" t="s">
        <v>80</v>
      </c>
      <c r="C19" s="10" t="s">
        <v>81</v>
      </c>
      <c r="D19" s="12" t="s">
        <v>24</v>
      </c>
      <c r="E19" s="10" t="s">
        <v>25</v>
      </c>
      <c r="F19" s="10" t="s">
        <v>26</v>
      </c>
      <c r="G19" s="10" t="s">
        <v>27</v>
      </c>
      <c r="H19" s="13" t="s">
        <v>28</v>
      </c>
      <c r="I19" s="10">
        <v>16</v>
      </c>
      <c r="J19" s="10" t="s">
        <v>29</v>
      </c>
      <c r="K19" s="14">
        <v>6</v>
      </c>
      <c r="L19" s="14">
        <v>3</v>
      </c>
      <c r="M19" s="10">
        <v>1</v>
      </c>
      <c r="N19" s="15">
        <f t="shared" si="5"/>
        <v>7</v>
      </c>
      <c r="O19" s="15">
        <v>7</v>
      </c>
      <c r="P19" s="15">
        <v>7</v>
      </c>
      <c r="Q19" s="14">
        <f t="shared" si="1"/>
        <v>-3</v>
      </c>
      <c r="R19" s="14">
        <f t="shared" si="2"/>
        <v>1</v>
      </c>
      <c r="S19" s="14">
        <v>4</v>
      </c>
      <c r="T19" s="16">
        <f t="shared" si="3"/>
        <v>1</v>
      </c>
      <c r="U19" s="16">
        <f t="shared" si="4"/>
        <v>-3</v>
      </c>
      <c r="V19" s="10" t="s">
        <v>72</v>
      </c>
      <c r="W19" s="10" t="s">
        <v>77</v>
      </c>
      <c r="X19" s="10" t="s">
        <v>74</v>
      </c>
      <c r="Y19" s="18" t="s">
        <v>43</v>
      </c>
      <c r="Z19" s="58" t="str">
        <f t="shared" si="6"/>
        <v>incremento</v>
      </c>
      <c r="AA19" s="58" t="str">
        <f t="shared" si="7"/>
        <v>NO</v>
      </c>
    </row>
    <row r="20" spans="1:28" ht="60" customHeight="1" x14ac:dyDescent="0.35">
      <c r="A20" s="10" t="str">
        <f t="shared" si="0"/>
        <v>FF08FGP</v>
      </c>
      <c r="B20" s="10" t="s">
        <v>82</v>
      </c>
      <c r="C20" s="10" t="s">
        <v>83</v>
      </c>
      <c r="D20" s="12" t="s">
        <v>24</v>
      </c>
      <c r="E20" s="10" t="s">
        <v>25</v>
      </c>
      <c r="F20" s="10" t="s">
        <v>26</v>
      </c>
      <c r="G20" s="10" t="s">
        <v>27</v>
      </c>
      <c r="H20" s="13" t="s">
        <v>28</v>
      </c>
      <c r="I20" s="10">
        <v>16</v>
      </c>
      <c r="J20" s="10" t="s">
        <v>29</v>
      </c>
      <c r="K20" s="14">
        <v>6</v>
      </c>
      <c r="L20" s="14">
        <v>6</v>
      </c>
      <c r="M20" s="10">
        <v>0</v>
      </c>
      <c r="N20" s="15">
        <f t="shared" si="5"/>
        <v>6</v>
      </c>
      <c r="O20" s="14"/>
      <c r="P20" s="14">
        <v>6</v>
      </c>
      <c r="Q20" s="14">
        <f t="shared" si="1"/>
        <v>0</v>
      </c>
      <c r="R20" s="14">
        <f t="shared" si="2"/>
        <v>0</v>
      </c>
      <c r="S20" s="14">
        <v>6</v>
      </c>
      <c r="T20" s="16">
        <f t="shared" si="3"/>
        <v>0</v>
      </c>
      <c r="U20" s="16">
        <f t="shared" si="4"/>
        <v>0</v>
      </c>
      <c r="V20" s="10" t="s">
        <v>72</v>
      </c>
      <c r="W20" s="10" t="s">
        <v>84</v>
      </c>
      <c r="X20" s="10" t="s">
        <v>74</v>
      </c>
      <c r="Y20" s="18" t="s">
        <v>43</v>
      </c>
      <c r="Z20" s="58" t="str">
        <f t="shared" si="6"/>
        <v>parità'</v>
      </c>
      <c r="AA20" s="58" t="str">
        <f t="shared" si="7"/>
        <v>NO</v>
      </c>
    </row>
    <row r="21" spans="1:28" ht="60" customHeight="1" x14ac:dyDescent="0.35">
      <c r="A21" s="10" t="str">
        <f t="shared" si="0"/>
        <v>FF29FGP</v>
      </c>
      <c r="B21" s="10" t="s">
        <v>85</v>
      </c>
      <c r="C21" s="10" t="s">
        <v>86</v>
      </c>
      <c r="D21" s="12" t="s">
        <v>24</v>
      </c>
      <c r="E21" s="10" t="s">
        <v>25</v>
      </c>
      <c r="F21" s="10" t="s">
        <v>26</v>
      </c>
      <c r="G21" s="10" t="s">
        <v>27</v>
      </c>
      <c r="H21" s="13" t="s">
        <v>28</v>
      </c>
      <c r="I21" s="10">
        <v>16</v>
      </c>
      <c r="J21" s="10" t="s">
        <v>29</v>
      </c>
      <c r="K21" s="14">
        <v>6</v>
      </c>
      <c r="L21" s="14">
        <v>6</v>
      </c>
      <c r="M21" s="10">
        <v>1</v>
      </c>
      <c r="N21" s="15">
        <f t="shared" si="5"/>
        <v>7</v>
      </c>
      <c r="O21" s="15">
        <v>7</v>
      </c>
      <c r="P21" s="15">
        <v>7</v>
      </c>
      <c r="Q21" s="14">
        <f t="shared" si="1"/>
        <v>0</v>
      </c>
      <c r="R21" s="14">
        <f t="shared" si="2"/>
        <v>1</v>
      </c>
      <c r="S21" s="14">
        <v>5</v>
      </c>
      <c r="T21" s="16">
        <f t="shared" si="3"/>
        <v>-1</v>
      </c>
      <c r="U21" s="16">
        <f t="shared" si="4"/>
        <v>-2</v>
      </c>
      <c r="V21" s="10" t="s">
        <v>72</v>
      </c>
      <c r="W21" s="10" t="s">
        <v>77</v>
      </c>
      <c r="X21" s="10" t="s">
        <v>74</v>
      </c>
      <c r="Y21" s="18" t="s">
        <v>61</v>
      </c>
      <c r="Z21" s="58" t="str">
        <f t="shared" si="6"/>
        <v>incremento</v>
      </c>
      <c r="AA21" s="58" t="str">
        <f t="shared" si="7"/>
        <v>NO</v>
      </c>
    </row>
    <row r="22" spans="1:28" ht="60" customHeight="1" x14ac:dyDescent="0.35">
      <c r="A22" s="10" t="str">
        <f t="shared" si="0"/>
        <v>FF64FGP</v>
      </c>
      <c r="B22" s="10" t="s">
        <v>87</v>
      </c>
      <c r="C22" s="10" t="s">
        <v>88</v>
      </c>
      <c r="D22" s="12" t="s">
        <v>24</v>
      </c>
      <c r="E22" s="10" t="s">
        <v>25</v>
      </c>
      <c r="F22" s="10" t="s">
        <v>26</v>
      </c>
      <c r="G22" s="10" t="s">
        <v>27</v>
      </c>
      <c r="H22" s="13" t="s">
        <v>28</v>
      </c>
      <c r="I22" s="10">
        <v>16</v>
      </c>
      <c r="J22" s="10" t="s">
        <v>29</v>
      </c>
      <c r="K22" s="14">
        <v>3</v>
      </c>
      <c r="L22" s="14">
        <v>1</v>
      </c>
      <c r="M22" s="10">
        <v>0</v>
      </c>
      <c r="N22" s="15">
        <f t="shared" si="5"/>
        <v>3</v>
      </c>
      <c r="O22" s="14"/>
      <c r="P22" s="14">
        <v>2</v>
      </c>
      <c r="Q22" s="14">
        <f t="shared" si="1"/>
        <v>-2</v>
      </c>
      <c r="R22" s="14">
        <f t="shared" si="2"/>
        <v>-1</v>
      </c>
      <c r="S22" s="14">
        <v>2</v>
      </c>
      <c r="T22" s="16">
        <f t="shared" si="3"/>
        <v>1</v>
      </c>
      <c r="U22" s="16">
        <f t="shared" si="4"/>
        <v>0</v>
      </c>
      <c r="V22" s="10" t="s">
        <v>72</v>
      </c>
      <c r="W22" s="10" t="s">
        <v>89</v>
      </c>
      <c r="X22" s="10" t="s">
        <v>74</v>
      </c>
      <c r="Y22" s="18" t="s">
        <v>49</v>
      </c>
      <c r="Z22" s="58" t="str">
        <f t="shared" si="6"/>
        <v>parità'</v>
      </c>
      <c r="AA22" s="58" t="str">
        <f t="shared" si="7"/>
        <v>NO</v>
      </c>
    </row>
    <row r="23" spans="1:28" ht="60" customHeight="1" x14ac:dyDescent="0.35">
      <c r="A23" s="10" t="str">
        <f t="shared" si="0"/>
        <v>FF65FGP</v>
      </c>
      <c r="B23" s="10" t="s">
        <v>90</v>
      </c>
      <c r="C23" s="10" t="s">
        <v>91</v>
      </c>
      <c r="D23" s="12" t="s">
        <v>24</v>
      </c>
      <c r="E23" s="10" t="s">
        <v>25</v>
      </c>
      <c r="F23" s="10" t="s">
        <v>26</v>
      </c>
      <c r="G23" s="10" t="s">
        <v>27</v>
      </c>
      <c r="H23" s="13" t="s">
        <v>28</v>
      </c>
      <c r="I23" s="10">
        <v>16</v>
      </c>
      <c r="J23" s="10" t="s">
        <v>29</v>
      </c>
      <c r="K23" s="14">
        <v>1</v>
      </c>
      <c r="L23" s="14">
        <v>0</v>
      </c>
      <c r="M23" s="10">
        <v>0</v>
      </c>
      <c r="N23" s="15">
        <f t="shared" si="5"/>
        <v>1</v>
      </c>
      <c r="O23" s="14"/>
      <c r="P23" s="14">
        <v>1</v>
      </c>
      <c r="Q23" s="14">
        <f t="shared" si="1"/>
        <v>-1</v>
      </c>
      <c r="R23" s="14">
        <f t="shared" si="2"/>
        <v>0</v>
      </c>
      <c r="S23" s="14">
        <v>1</v>
      </c>
      <c r="T23" s="16">
        <f t="shared" si="3"/>
        <v>1</v>
      </c>
      <c r="U23" s="16">
        <f t="shared" si="4"/>
        <v>0</v>
      </c>
      <c r="V23" s="10" t="s">
        <v>72</v>
      </c>
      <c r="W23" s="10" t="s">
        <v>73</v>
      </c>
      <c r="X23" s="10" t="s">
        <v>74</v>
      </c>
      <c r="Y23" s="20" t="s">
        <v>92</v>
      </c>
      <c r="Z23" s="58" t="str">
        <f t="shared" si="6"/>
        <v>parità'</v>
      </c>
      <c r="AA23" s="58" t="str">
        <f t="shared" si="7"/>
        <v>NO</v>
      </c>
    </row>
    <row r="24" spans="1:28" ht="60" customHeight="1" x14ac:dyDescent="0.35">
      <c r="A24" s="10" t="str">
        <f t="shared" si="0"/>
        <v>FF01FGP</v>
      </c>
      <c r="B24" s="10" t="s">
        <v>93</v>
      </c>
      <c r="C24" s="10" t="s">
        <v>94</v>
      </c>
      <c r="D24" s="12" t="s">
        <v>24</v>
      </c>
      <c r="E24" s="10" t="s">
        <v>25</v>
      </c>
      <c r="F24" s="10" t="s">
        <v>26</v>
      </c>
      <c r="G24" s="10" t="s">
        <v>27</v>
      </c>
      <c r="H24" s="13" t="s">
        <v>28</v>
      </c>
      <c r="I24" s="10">
        <v>16</v>
      </c>
      <c r="J24" s="10" t="s">
        <v>29</v>
      </c>
      <c r="K24" s="14">
        <v>22</v>
      </c>
      <c r="L24" s="14">
        <v>30</v>
      </c>
      <c r="M24" s="10">
        <v>2</v>
      </c>
      <c r="N24" s="15">
        <f t="shared" si="5"/>
        <v>24</v>
      </c>
      <c r="O24" s="14" t="s">
        <v>64</v>
      </c>
      <c r="P24" s="15">
        <v>24</v>
      </c>
      <c r="Q24" s="14">
        <f t="shared" si="1"/>
        <v>8</v>
      </c>
      <c r="R24" s="14">
        <f t="shared" si="2"/>
        <v>2</v>
      </c>
      <c r="S24" s="14">
        <v>14</v>
      </c>
      <c r="T24" s="16">
        <f t="shared" si="3"/>
        <v>-16</v>
      </c>
      <c r="U24" s="16">
        <f t="shared" si="4"/>
        <v>-10</v>
      </c>
      <c r="V24" s="10" t="s">
        <v>72</v>
      </c>
      <c r="W24" s="10" t="s">
        <v>95</v>
      </c>
      <c r="X24" s="10" t="s">
        <v>74</v>
      </c>
      <c r="Y24" s="18" t="s">
        <v>61</v>
      </c>
      <c r="Z24" s="58" t="str">
        <f t="shared" si="6"/>
        <v>incremento</v>
      </c>
      <c r="AA24" s="58" t="str">
        <f t="shared" si="7"/>
        <v>NO</v>
      </c>
    </row>
    <row r="25" spans="1:28" ht="60" customHeight="1" x14ac:dyDescent="0.35">
      <c r="A25" s="10" t="str">
        <f t="shared" si="0"/>
        <v>FF58FGP</v>
      </c>
      <c r="B25" s="10" t="s">
        <v>96</v>
      </c>
      <c r="C25" s="10" t="s">
        <v>97</v>
      </c>
      <c r="D25" s="12" t="s">
        <v>24</v>
      </c>
      <c r="E25" s="10" t="s">
        <v>25</v>
      </c>
      <c r="F25" s="10" t="s">
        <v>26</v>
      </c>
      <c r="G25" s="10" t="s">
        <v>27</v>
      </c>
      <c r="H25" s="13" t="s">
        <v>28</v>
      </c>
      <c r="I25" s="10">
        <v>16</v>
      </c>
      <c r="J25" s="10" t="s">
        <v>29</v>
      </c>
      <c r="K25" s="14">
        <v>16</v>
      </c>
      <c r="L25" s="14">
        <v>22</v>
      </c>
      <c r="M25" s="10">
        <v>2</v>
      </c>
      <c r="N25" s="15">
        <f t="shared" si="5"/>
        <v>18</v>
      </c>
      <c r="O25" s="14" t="s">
        <v>64</v>
      </c>
      <c r="P25" s="15">
        <v>18</v>
      </c>
      <c r="Q25" s="14">
        <f t="shared" si="1"/>
        <v>6</v>
      </c>
      <c r="R25" s="14">
        <f t="shared" si="2"/>
        <v>2</v>
      </c>
      <c r="S25" s="14">
        <v>13</v>
      </c>
      <c r="T25" s="16">
        <f t="shared" si="3"/>
        <v>-9</v>
      </c>
      <c r="U25" s="16">
        <f t="shared" si="4"/>
        <v>-5</v>
      </c>
      <c r="V25" s="10" t="s">
        <v>72</v>
      </c>
      <c r="W25" s="10" t="s">
        <v>95</v>
      </c>
      <c r="X25" s="10" t="s">
        <v>74</v>
      </c>
      <c r="Y25" s="18" t="s">
        <v>61</v>
      </c>
      <c r="Z25" s="58" t="str">
        <f t="shared" si="6"/>
        <v>incremento</v>
      </c>
      <c r="AA25" s="58" t="str">
        <f t="shared" si="7"/>
        <v>NO</v>
      </c>
    </row>
    <row r="26" spans="1:28" ht="60" customHeight="1" x14ac:dyDescent="0.35">
      <c r="A26" s="10" t="str">
        <f t="shared" si="0"/>
        <v>FF56FGP</v>
      </c>
      <c r="B26" s="10" t="s">
        <v>98</v>
      </c>
      <c r="C26" s="10" t="s">
        <v>99</v>
      </c>
      <c r="D26" s="12" t="s">
        <v>24</v>
      </c>
      <c r="E26" s="10" t="s">
        <v>25</v>
      </c>
      <c r="F26" s="10" t="s">
        <v>26</v>
      </c>
      <c r="G26" s="10" t="s">
        <v>27</v>
      </c>
      <c r="H26" s="13" t="s">
        <v>28</v>
      </c>
      <c r="I26" s="10">
        <v>16</v>
      </c>
      <c r="J26" s="10" t="s">
        <v>29</v>
      </c>
      <c r="K26" s="14">
        <v>4</v>
      </c>
      <c r="L26" s="14">
        <v>2</v>
      </c>
      <c r="M26" s="10">
        <v>0</v>
      </c>
      <c r="N26" s="15">
        <f t="shared" si="5"/>
        <v>4</v>
      </c>
      <c r="O26" s="14"/>
      <c r="P26" s="14">
        <v>2</v>
      </c>
      <c r="Q26" s="14">
        <f t="shared" si="1"/>
        <v>-2</v>
      </c>
      <c r="R26" s="14">
        <f t="shared" si="2"/>
        <v>-2</v>
      </c>
      <c r="S26" s="14">
        <v>2</v>
      </c>
      <c r="T26" s="16">
        <f t="shared" si="3"/>
        <v>0</v>
      </c>
      <c r="U26" s="16">
        <f t="shared" si="4"/>
        <v>0</v>
      </c>
      <c r="V26" s="10" t="s">
        <v>72</v>
      </c>
      <c r="W26" s="10" t="s">
        <v>95</v>
      </c>
      <c r="X26" s="10" t="s">
        <v>74</v>
      </c>
      <c r="Y26" s="18" t="s">
        <v>39</v>
      </c>
      <c r="Z26" s="58" t="str">
        <f t="shared" si="6"/>
        <v>parità'</v>
      </c>
      <c r="AA26" s="58" t="str">
        <f t="shared" si="7"/>
        <v>NO</v>
      </c>
    </row>
    <row r="27" spans="1:28" ht="60" customHeight="1" x14ac:dyDescent="0.35">
      <c r="A27" s="10" t="str">
        <f t="shared" si="0"/>
        <v>PR11FGP</v>
      </c>
      <c r="B27" s="10" t="s">
        <v>100</v>
      </c>
      <c r="C27" s="10" t="s">
        <v>101</v>
      </c>
      <c r="D27" s="12" t="s">
        <v>24</v>
      </c>
      <c r="E27" s="10" t="s">
        <v>25</v>
      </c>
      <c r="F27" s="10" t="s">
        <v>26</v>
      </c>
      <c r="G27" s="10" t="s">
        <v>27</v>
      </c>
      <c r="H27" s="13" t="s">
        <v>28</v>
      </c>
      <c r="I27" s="10">
        <v>16</v>
      </c>
      <c r="J27" s="10" t="s">
        <v>29</v>
      </c>
      <c r="K27" s="14">
        <v>2</v>
      </c>
      <c r="L27" s="14">
        <v>4</v>
      </c>
      <c r="M27" s="10">
        <v>0</v>
      </c>
      <c r="N27" s="15">
        <f t="shared" si="5"/>
        <v>2</v>
      </c>
      <c r="O27" s="14"/>
      <c r="P27" s="14">
        <v>3</v>
      </c>
      <c r="Q27" s="14">
        <f t="shared" si="1"/>
        <v>2</v>
      </c>
      <c r="R27" s="14">
        <f t="shared" si="2"/>
        <v>1</v>
      </c>
      <c r="S27" s="14">
        <v>3</v>
      </c>
      <c r="T27" s="16">
        <f t="shared" si="3"/>
        <v>-1</v>
      </c>
      <c r="U27" s="16">
        <f t="shared" si="4"/>
        <v>0</v>
      </c>
      <c r="V27" s="10" t="s">
        <v>72</v>
      </c>
      <c r="W27" s="10" t="s">
        <v>95</v>
      </c>
      <c r="X27" s="10" t="s">
        <v>74</v>
      </c>
      <c r="Y27" s="18" t="s">
        <v>61</v>
      </c>
      <c r="Z27" s="58" t="str">
        <f t="shared" si="6"/>
        <v>parità'</v>
      </c>
      <c r="AA27" s="58" t="str">
        <f t="shared" si="7"/>
        <v>SI</v>
      </c>
    </row>
    <row r="28" spans="1:28" ht="60" customHeight="1" x14ac:dyDescent="0.35">
      <c r="A28" s="10" t="str">
        <f t="shared" si="0"/>
        <v>FF04FGP</v>
      </c>
      <c r="B28" s="10" t="s">
        <v>102</v>
      </c>
      <c r="C28" s="10" t="s">
        <v>103</v>
      </c>
      <c r="D28" s="12" t="s">
        <v>24</v>
      </c>
      <c r="E28" s="10" t="s">
        <v>25</v>
      </c>
      <c r="F28" s="10" t="s">
        <v>26</v>
      </c>
      <c r="G28" s="10" t="s">
        <v>27</v>
      </c>
      <c r="H28" s="13" t="s">
        <v>28</v>
      </c>
      <c r="I28" s="10">
        <v>16</v>
      </c>
      <c r="J28" s="10" t="s">
        <v>29</v>
      </c>
      <c r="K28" s="14">
        <v>11</v>
      </c>
      <c r="L28" s="14">
        <v>16</v>
      </c>
      <c r="M28" s="10">
        <v>2</v>
      </c>
      <c r="N28" s="15">
        <f t="shared" si="5"/>
        <v>13</v>
      </c>
      <c r="O28" s="14" t="s">
        <v>64</v>
      </c>
      <c r="P28" s="15">
        <v>13</v>
      </c>
      <c r="Q28" s="14">
        <f t="shared" si="1"/>
        <v>5</v>
      </c>
      <c r="R28" s="14">
        <f t="shared" si="2"/>
        <v>2</v>
      </c>
      <c r="S28" s="14">
        <v>8</v>
      </c>
      <c r="T28" s="16">
        <f t="shared" si="3"/>
        <v>-8</v>
      </c>
      <c r="U28" s="16">
        <f t="shared" si="4"/>
        <v>-5</v>
      </c>
      <c r="V28" s="10" t="s">
        <v>72</v>
      </c>
      <c r="W28" s="10" t="s">
        <v>77</v>
      </c>
      <c r="X28" s="10" t="s">
        <v>74</v>
      </c>
      <c r="Y28" s="18" t="s">
        <v>61</v>
      </c>
      <c r="Z28" s="58" t="str">
        <f t="shared" si="6"/>
        <v>incremento</v>
      </c>
      <c r="AA28" s="58" t="str">
        <f t="shared" si="7"/>
        <v>NO</v>
      </c>
    </row>
    <row r="29" spans="1:28" ht="60" customHeight="1" x14ac:dyDescent="0.35">
      <c r="A29" s="10" t="str">
        <f t="shared" si="0"/>
        <v>FF11FGP</v>
      </c>
      <c r="B29" s="10" t="s">
        <v>104</v>
      </c>
      <c r="C29" s="10" t="s">
        <v>105</v>
      </c>
      <c r="D29" s="12" t="s">
        <v>24</v>
      </c>
      <c r="E29" s="10" t="s">
        <v>25</v>
      </c>
      <c r="F29" s="10" t="s">
        <v>26</v>
      </c>
      <c r="G29" s="10" t="s">
        <v>27</v>
      </c>
      <c r="H29" s="13" t="s">
        <v>28</v>
      </c>
      <c r="I29" s="10">
        <v>16</v>
      </c>
      <c r="J29" s="10" t="s">
        <v>29</v>
      </c>
      <c r="K29" s="14">
        <v>8</v>
      </c>
      <c r="L29" s="14">
        <v>8</v>
      </c>
      <c r="M29" s="10">
        <v>1</v>
      </c>
      <c r="N29" s="15">
        <f t="shared" si="5"/>
        <v>9</v>
      </c>
      <c r="O29" s="15">
        <v>9</v>
      </c>
      <c r="P29" s="15">
        <v>9</v>
      </c>
      <c r="Q29" s="14">
        <f t="shared" si="1"/>
        <v>0</v>
      </c>
      <c r="R29" s="14">
        <f t="shared" si="2"/>
        <v>1</v>
      </c>
      <c r="S29" s="14">
        <v>7</v>
      </c>
      <c r="T29" s="16">
        <f t="shared" si="3"/>
        <v>-1</v>
      </c>
      <c r="U29" s="16">
        <f t="shared" si="4"/>
        <v>-2</v>
      </c>
      <c r="V29" s="10" t="s">
        <v>72</v>
      </c>
      <c r="W29" s="10" t="s">
        <v>89</v>
      </c>
      <c r="X29" s="10" t="s">
        <v>74</v>
      </c>
      <c r="Y29" s="18" t="s">
        <v>43</v>
      </c>
      <c r="Z29" s="58" t="str">
        <f t="shared" si="6"/>
        <v>incremento</v>
      </c>
      <c r="AA29" s="58" t="str">
        <f t="shared" si="7"/>
        <v>NO</v>
      </c>
    </row>
    <row r="30" spans="1:28" ht="60" customHeight="1" x14ac:dyDescent="0.35">
      <c r="A30" s="10" t="str">
        <f t="shared" si="0"/>
        <v>FF68FGP</v>
      </c>
      <c r="B30" s="10" t="s">
        <v>106</v>
      </c>
      <c r="C30" s="19" t="s">
        <v>107</v>
      </c>
      <c r="D30" s="12" t="s">
        <v>24</v>
      </c>
      <c r="E30" s="10" t="s">
        <v>25</v>
      </c>
      <c r="F30" s="10" t="s">
        <v>26</v>
      </c>
      <c r="G30" s="10" t="s">
        <v>27</v>
      </c>
      <c r="H30" s="13" t="s">
        <v>28</v>
      </c>
      <c r="I30" s="10">
        <v>16</v>
      </c>
      <c r="J30" s="10" t="s">
        <v>29</v>
      </c>
      <c r="K30" s="14">
        <v>3</v>
      </c>
      <c r="L30" s="14">
        <v>3</v>
      </c>
      <c r="M30" s="10">
        <v>0</v>
      </c>
      <c r="N30" s="15">
        <f t="shared" si="5"/>
        <v>3</v>
      </c>
      <c r="O30" s="14"/>
      <c r="P30" s="14">
        <v>3</v>
      </c>
      <c r="Q30" s="14">
        <f t="shared" si="1"/>
        <v>0</v>
      </c>
      <c r="R30" s="14">
        <f t="shared" si="2"/>
        <v>0</v>
      </c>
      <c r="S30" s="14">
        <v>2</v>
      </c>
      <c r="T30" s="16">
        <f t="shared" si="3"/>
        <v>-1</v>
      </c>
      <c r="U30" s="16">
        <f t="shared" si="4"/>
        <v>-1</v>
      </c>
      <c r="V30" s="10" t="s">
        <v>72</v>
      </c>
      <c r="W30" s="10" t="s">
        <v>73</v>
      </c>
      <c r="X30" s="10" t="s">
        <v>74</v>
      </c>
      <c r="Y30" s="18" t="s">
        <v>49</v>
      </c>
      <c r="Z30" s="58" t="str">
        <f t="shared" si="6"/>
        <v>parità'</v>
      </c>
      <c r="AA30" s="58" t="str">
        <f t="shared" si="7"/>
        <v>NO</v>
      </c>
    </row>
    <row r="31" spans="1:28" ht="60" customHeight="1" x14ac:dyDescent="0.35">
      <c r="A31" s="10" t="str">
        <f t="shared" si="0"/>
        <v>FF24FGP</v>
      </c>
      <c r="B31" s="10" t="s">
        <v>108</v>
      </c>
      <c r="C31" s="10" t="s">
        <v>109</v>
      </c>
      <c r="D31" s="12" t="s">
        <v>24</v>
      </c>
      <c r="E31" s="10" t="s">
        <v>25</v>
      </c>
      <c r="F31" s="10" t="s">
        <v>26</v>
      </c>
      <c r="G31" s="10" t="s">
        <v>27</v>
      </c>
      <c r="H31" s="13" t="s">
        <v>28</v>
      </c>
      <c r="I31" s="10">
        <v>16</v>
      </c>
      <c r="J31" s="10" t="s">
        <v>29</v>
      </c>
      <c r="K31" s="14">
        <v>2</v>
      </c>
      <c r="L31" s="14">
        <v>1</v>
      </c>
      <c r="M31" s="10">
        <v>0</v>
      </c>
      <c r="N31" s="15">
        <f t="shared" si="5"/>
        <v>2</v>
      </c>
      <c r="O31" s="14"/>
      <c r="P31" s="14">
        <v>1</v>
      </c>
      <c r="Q31" s="14">
        <f t="shared" si="1"/>
        <v>-1</v>
      </c>
      <c r="R31" s="14">
        <f t="shared" si="2"/>
        <v>-1</v>
      </c>
      <c r="S31" s="14">
        <v>1</v>
      </c>
      <c r="T31" s="16">
        <f t="shared" si="3"/>
        <v>0</v>
      </c>
      <c r="U31" s="16">
        <f t="shared" si="4"/>
        <v>0</v>
      </c>
      <c r="V31" s="10" t="s">
        <v>72</v>
      </c>
      <c r="W31" s="10" t="s">
        <v>89</v>
      </c>
      <c r="X31" s="10" t="s">
        <v>74</v>
      </c>
      <c r="Y31" s="18" t="s">
        <v>49</v>
      </c>
      <c r="Z31" s="58" t="str">
        <f t="shared" si="6"/>
        <v>parità'</v>
      </c>
      <c r="AA31" s="58" t="str">
        <f t="shared" si="7"/>
        <v>NO</v>
      </c>
    </row>
    <row r="32" spans="1:28" ht="60" customHeight="1" x14ac:dyDescent="0.35">
      <c r="A32" s="10" t="str">
        <f t="shared" si="0"/>
        <v>XX10FGP</v>
      </c>
      <c r="B32" s="10" t="s">
        <v>110</v>
      </c>
      <c r="C32" s="11" t="s">
        <v>111</v>
      </c>
      <c r="D32" s="12" t="s">
        <v>24</v>
      </c>
      <c r="E32" s="10" t="s">
        <v>25</v>
      </c>
      <c r="F32" s="10" t="s">
        <v>26</v>
      </c>
      <c r="G32" s="10" t="s">
        <v>27</v>
      </c>
      <c r="H32" s="13" t="s">
        <v>28</v>
      </c>
      <c r="I32" s="10">
        <v>16</v>
      </c>
      <c r="J32" s="10" t="s">
        <v>29</v>
      </c>
      <c r="K32" s="14">
        <v>2</v>
      </c>
      <c r="L32" s="14">
        <v>2</v>
      </c>
      <c r="M32" s="10">
        <v>0</v>
      </c>
      <c r="N32" s="15">
        <f t="shared" si="5"/>
        <v>2</v>
      </c>
      <c r="O32" s="14"/>
      <c r="P32" s="14">
        <v>2</v>
      </c>
      <c r="Q32" s="14">
        <f t="shared" si="1"/>
        <v>0</v>
      </c>
      <c r="R32" s="14">
        <f t="shared" si="2"/>
        <v>0</v>
      </c>
      <c r="S32" s="14">
        <v>0</v>
      </c>
      <c r="T32" s="16">
        <f t="shared" si="3"/>
        <v>-2</v>
      </c>
      <c r="U32" s="16">
        <f t="shared" si="4"/>
        <v>-2</v>
      </c>
      <c r="V32" s="10" t="s">
        <v>30</v>
      </c>
      <c r="W32" s="10" t="s">
        <v>31</v>
      </c>
      <c r="X32" s="10" t="s">
        <v>112</v>
      </c>
      <c r="Y32" s="17" t="s">
        <v>33</v>
      </c>
      <c r="Z32" s="58" t="str">
        <f t="shared" si="6"/>
        <v>parità'</v>
      </c>
      <c r="AA32" s="58" t="str">
        <f t="shared" si="7"/>
        <v>NO</v>
      </c>
    </row>
    <row r="33" spans="1:27" ht="60" customHeight="1" x14ac:dyDescent="0.35">
      <c r="A33" s="10" t="str">
        <f t="shared" si="0"/>
        <v>SF08FGP</v>
      </c>
      <c r="B33" s="10" t="s">
        <v>113</v>
      </c>
      <c r="C33" s="10" t="s">
        <v>114</v>
      </c>
      <c r="D33" s="12" t="s">
        <v>24</v>
      </c>
      <c r="E33" s="10" t="s">
        <v>25</v>
      </c>
      <c r="F33" s="10" t="s">
        <v>26</v>
      </c>
      <c r="G33" s="10" t="s">
        <v>27</v>
      </c>
      <c r="H33" s="13" t="s">
        <v>28</v>
      </c>
      <c r="I33" s="10">
        <v>16</v>
      </c>
      <c r="J33" s="10" t="s">
        <v>29</v>
      </c>
      <c r="K33" s="12">
        <v>1</v>
      </c>
      <c r="L33" s="14">
        <v>1</v>
      </c>
      <c r="M33" s="10">
        <v>0</v>
      </c>
      <c r="N33" s="15">
        <f t="shared" si="5"/>
        <v>1</v>
      </c>
      <c r="O33" s="14"/>
      <c r="P33" s="14">
        <v>1</v>
      </c>
      <c r="Q33" s="14">
        <f t="shared" si="1"/>
        <v>0</v>
      </c>
      <c r="R33" s="14">
        <f t="shared" si="2"/>
        <v>0</v>
      </c>
      <c r="S33" s="14">
        <v>0</v>
      </c>
      <c r="T33" s="16">
        <f t="shared" si="3"/>
        <v>-1</v>
      </c>
      <c r="U33" s="16">
        <f t="shared" si="4"/>
        <v>-1</v>
      </c>
      <c r="V33" s="10" t="s">
        <v>115</v>
      </c>
      <c r="W33" s="10" t="s">
        <v>116</v>
      </c>
      <c r="X33" s="10" t="s">
        <v>112</v>
      </c>
      <c r="Y33" s="20" t="s">
        <v>92</v>
      </c>
      <c r="Z33" s="58" t="str">
        <f t="shared" si="6"/>
        <v>parità'</v>
      </c>
      <c r="AA33" s="58" t="str">
        <f t="shared" si="7"/>
        <v>NO</v>
      </c>
    </row>
    <row r="34" spans="1:27" ht="60" customHeight="1" x14ac:dyDescent="0.35">
      <c r="A34" s="10" t="str">
        <f t="shared" si="0"/>
        <v>SA01FGP</v>
      </c>
      <c r="B34" s="10" t="s">
        <v>117</v>
      </c>
      <c r="C34" s="10" t="s">
        <v>118</v>
      </c>
      <c r="D34" s="12" t="s">
        <v>24</v>
      </c>
      <c r="E34" s="10" t="s">
        <v>25</v>
      </c>
      <c r="F34" s="10" t="s">
        <v>26</v>
      </c>
      <c r="G34" s="10" t="s">
        <v>27</v>
      </c>
      <c r="H34" s="13" t="s">
        <v>28</v>
      </c>
      <c r="I34" s="10">
        <v>16</v>
      </c>
      <c r="J34" s="10" t="s">
        <v>29</v>
      </c>
      <c r="K34" s="14">
        <v>1</v>
      </c>
      <c r="L34" s="14">
        <v>1</v>
      </c>
      <c r="M34" s="10">
        <v>0</v>
      </c>
      <c r="N34" s="15">
        <f t="shared" si="5"/>
        <v>1</v>
      </c>
      <c r="O34" s="14"/>
      <c r="P34" s="14">
        <v>1</v>
      </c>
      <c r="Q34" s="14">
        <f t="shared" si="1"/>
        <v>0</v>
      </c>
      <c r="R34" s="14">
        <f t="shared" si="2"/>
        <v>0</v>
      </c>
      <c r="S34" s="14">
        <v>0</v>
      </c>
      <c r="T34" s="16">
        <f t="shared" si="3"/>
        <v>-1</v>
      </c>
      <c r="U34" s="16">
        <f t="shared" si="4"/>
        <v>-1</v>
      </c>
      <c r="V34" s="10" t="s">
        <v>119</v>
      </c>
      <c r="W34" s="10" t="s">
        <v>120</v>
      </c>
      <c r="X34" s="10" t="s">
        <v>112</v>
      </c>
      <c r="Y34" s="20" t="s">
        <v>92</v>
      </c>
      <c r="Z34" s="58" t="str">
        <f t="shared" si="6"/>
        <v>parità'</v>
      </c>
      <c r="AA34" s="58" t="str">
        <f t="shared" si="7"/>
        <v>NO</v>
      </c>
    </row>
    <row r="35" spans="1:27" ht="60" customHeight="1" x14ac:dyDescent="0.35">
      <c r="A35" s="10" t="str">
        <f t="shared" si="0"/>
        <v>SA06FGP</v>
      </c>
      <c r="B35" s="10" t="s">
        <v>121</v>
      </c>
      <c r="C35" s="10" t="s">
        <v>122</v>
      </c>
      <c r="D35" s="12" t="s">
        <v>24</v>
      </c>
      <c r="E35" s="10" t="s">
        <v>25</v>
      </c>
      <c r="F35" s="10" t="s">
        <v>26</v>
      </c>
      <c r="G35" s="10" t="s">
        <v>27</v>
      </c>
      <c r="H35" s="13" t="s">
        <v>28</v>
      </c>
      <c r="I35" s="10">
        <v>16</v>
      </c>
      <c r="J35" s="10" t="s">
        <v>29</v>
      </c>
      <c r="K35" s="14">
        <v>1</v>
      </c>
      <c r="L35" s="14">
        <v>1</v>
      </c>
      <c r="M35" s="10">
        <v>0</v>
      </c>
      <c r="N35" s="15">
        <f t="shared" si="5"/>
        <v>1</v>
      </c>
      <c r="O35" s="14"/>
      <c r="P35" s="14">
        <v>1</v>
      </c>
      <c r="Q35" s="14">
        <f t="shared" si="1"/>
        <v>0</v>
      </c>
      <c r="R35" s="14">
        <f t="shared" si="2"/>
        <v>0</v>
      </c>
      <c r="S35" s="14">
        <v>1</v>
      </c>
      <c r="T35" s="16">
        <f t="shared" si="3"/>
        <v>0</v>
      </c>
      <c r="U35" s="16">
        <f t="shared" si="4"/>
        <v>0</v>
      </c>
      <c r="V35" s="10" t="s">
        <v>123</v>
      </c>
      <c r="W35" s="10" t="s">
        <v>124</v>
      </c>
      <c r="X35" s="10" t="s">
        <v>112</v>
      </c>
      <c r="Y35" s="20" t="s">
        <v>92</v>
      </c>
      <c r="Z35" s="58" t="str">
        <f t="shared" si="6"/>
        <v>parità'</v>
      </c>
      <c r="AA35" s="58" t="str">
        <f t="shared" si="7"/>
        <v>NO</v>
      </c>
    </row>
    <row r="36" spans="1:27" ht="60" customHeight="1" x14ac:dyDescent="0.35">
      <c r="A36" s="10" t="str">
        <f t="shared" si="0"/>
        <v>SA05FGP</v>
      </c>
      <c r="B36" s="10" t="s">
        <v>125</v>
      </c>
      <c r="C36" s="10" t="s">
        <v>126</v>
      </c>
      <c r="D36" s="12" t="s">
        <v>24</v>
      </c>
      <c r="E36" s="10" t="s">
        <v>25</v>
      </c>
      <c r="F36" s="10" t="s">
        <v>26</v>
      </c>
      <c r="G36" s="10" t="s">
        <v>27</v>
      </c>
      <c r="H36" s="13" t="s">
        <v>28</v>
      </c>
      <c r="I36" s="10">
        <v>16</v>
      </c>
      <c r="J36" s="10" t="s">
        <v>29</v>
      </c>
      <c r="K36" s="14">
        <v>1</v>
      </c>
      <c r="L36" s="14">
        <v>1</v>
      </c>
      <c r="M36" s="10">
        <v>0</v>
      </c>
      <c r="N36" s="15">
        <f t="shared" si="5"/>
        <v>1</v>
      </c>
      <c r="O36" s="14"/>
      <c r="P36" s="14">
        <v>1</v>
      </c>
      <c r="Q36" s="14">
        <f t="shared" si="1"/>
        <v>0</v>
      </c>
      <c r="R36" s="14">
        <f t="shared" si="2"/>
        <v>0</v>
      </c>
      <c r="S36" s="14">
        <v>0</v>
      </c>
      <c r="T36" s="16">
        <f t="shared" si="3"/>
        <v>-1</v>
      </c>
      <c r="U36" s="16">
        <f t="shared" si="4"/>
        <v>-1</v>
      </c>
      <c r="V36" s="10" t="s">
        <v>127</v>
      </c>
      <c r="W36" s="10" t="s">
        <v>128</v>
      </c>
      <c r="X36" s="10" t="s">
        <v>112</v>
      </c>
      <c r="Y36" s="20" t="s">
        <v>92</v>
      </c>
      <c r="Z36" s="58" t="str">
        <f t="shared" si="6"/>
        <v>parità'</v>
      </c>
      <c r="AA36" s="58" t="str">
        <f t="shared" si="7"/>
        <v>NO</v>
      </c>
    </row>
    <row r="37" spans="1:27" ht="60" customHeight="1" x14ac:dyDescent="0.35">
      <c r="A37" s="10" t="str">
        <f t="shared" si="0"/>
        <v>SA04FGP</v>
      </c>
      <c r="B37" s="10" t="s">
        <v>129</v>
      </c>
      <c r="C37" s="10" t="s">
        <v>130</v>
      </c>
      <c r="D37" s="12" t="s">
        <v>24</v>
      </c>
      <c r="E37" s="10" t="s">
        <v>25</v>
      </c>
      <c r="F37" s="10" t="s">
        <v>26</v>
      </c>
      <c r="G37" s="10" t="s">
        <v>27</v>
      </c>
      <c r="H37" s="13" t="s">
        <v>28</v>
      </c>
      <c r="I37" s="10">
        <v>16</v>
      </c>
      <c r="J37" s="10" t="s">
        <v>29</v>
      </c>
      <c r="K37" s="14">
        <v>2</v>
      </c>
      <c r="L37" s="14">
        <v>2</v>
      </c>
      <c r="M37" s="10">
        <v>0</v>
      </c>
      <c r="N37" s="15">
        <f t="shared" si="5"/>
        <v>2</v>
      </c>
      <c r="O37" s="14"/>
      <c r="P37" s="14">
        <v>2</v>
      </c>
      <c r="Q37" s="14">
        <f t="shared" si="1"/>
        <v>0</v>
      </c>
      <c r="R37" s="14">
        <f t="shared" si="2"/>
        <v>0</v>
      </c>
      <c r="S37" s="14">
        <v>1</v>
      </c>
      <c r="T37" s="16">
        <f t="shared" si="3"/>
        <v>-1</v>
      </c>
      <c r="U37" s="16">
        <f t="shared" si="4"/>
        <v>-1</v>
      </c>
      <c r="V37" s="10" t="s">
        <v>131</v>
      </c>
      <c r="W37" s="10" t="s">
        <v>132</v>
      </c>
      <c r="X37" s="10" t="s">
        <v>112</v>
      </c>
      <c r="Y37" s="20" t="s">
        <v>39</v>
      </c>
      <c r="Z37" s="58" t="str">
        <f t="shared" si="6"/>
        <v>parità'</v>
      </c>
      <c r="AA37" s="58" t="str">
        <f t="shared" si="7"/>
        <v>NO</v>
      </c>
    </row>
    <row r="38" spans="1:27" ht="60" customHeight="1" x14ac:dyDescent="0.35">
      <c r="A38" s="10" t="str">
        <f t="shared" si="0"/>
        <v>SA08FGP</v>
      </c>
      <c r="B38" s="10" t="s">
        <v>133</v>
      </c>
      <c r="C38" s="10" t="s">
        <v>134</v>
      </c>
      <c r="D38" s="12" t="s">
        <v>24</v>
      </c>
      <c r="E38" s="10" t="s">
        <v>25</v>
      </c>
      <c r="F38" s="10" t="s">
        <v>26</v>
      </c>
      <c r="G38" s="10" t="s">
        <v>27</v>
      </c>
      <c r="H38" s="13" t="s">
        <v>28</v>
      </c>
      <c r="I38" s="10">
        <v>16</v>
      </c>
      <c r="J38" s="10" t="s">
        <v>29</v>
      </c>
      <c r="K38" s="14">
        <v>2</v>
      </c>
      <c r="L38" s="14">
        <v>2</v>
      </c>
      <c r="M38" s="10">
        <v>0</v>
      </c>
      <c r="N38" s="15">
        <f t="shared" si="5"/>
        <v>2</v>
      </c>
      <c r="O38" s="14"/>
      <c r="P38" s="14">
        <v>2</v>
      </c>
      <c r="Q38" s="14">
        <f t="shared" si="1"/>
        <v>0</v>
      </c>
      <c r="R38" s="14">
        <f t="shared" si="2"/>
        <v>0</v>
      </c>
      <c r="S38" s="14">
        <v>0</v>
      </c>
      <c r="T38" s="16">
        <f t="shared" si="3"/>
        <v>-2</v>
      </c>
      <c r="U38" s="16">
        <f t="shared" si="4"/>
        <v>-2</v>
      </c>
      <c r="V38" s="10" t="s">
        <v>135</v>
      </c>
      <c r="W38" s="10" t="s">
        <v>136</v>
      </c>
      <c r="X38" s="10" t="s">
        <v>112</v>
      </c>
      <c r="Y38" s="20" t="s">
        <v>39</v>
      </c>
      <c r="Z38" s="58" t="str">
        <f t="shared" si="6"/>
        <v>parità'</v>
      </c>
      <c r="AA38" s="58" t="str">
        <f t="shared" si="7"/>
        <v>NO</v>
      </c>
    </row>
    <row r="39" spans="1:27" ht="60" customHeight="1" x14ac:dyDescent="0.35">
      <c r="A39" s="10" t="str">
        <f t="shared" si="0"/>
        <v>SA02FGP</v>
      </c>
      <c r="B39" s="10" t="s">
        <v>137</v>
      </c>
      <c r="C39" s="10" t="s">
        <v>138</v>
      </c>
      <c r="D39" s="12" t="s">
        <v>24</v>
      </c>
      <c r="E39" s="10" t="s">
        <v>25</v>
      </c>
      <c r="F39" s="10" t="s">
        <v>26</v>
      </c>
      <c r="G39" s="10" t="s">
        <v>27</v>
      </c>
      <c r="H39" s="13" t="s">
        <v>28</v>
      </c>
      <c r="I39" s="10">
        <v>16</v>
      </c>
      <c r="J39" s="10" t="s">
        <v>29</v>
      </c>
      <c r="K39" s="14">
        <v>2</v>
      </c>
      <c r="L39" s="14">
        <v>2</v>
      </c>
      <c r="M39" s="10">
        <v>0</v>
      </c>
      <c r="N39" s="15">
        <f t="shared" si="5"/>
        <v>2</v>
      </c>
      <c r="O39" s="14"/>
      <c r="P39" s="14">
        <v>2</v>
      </c>
      <c r="Q39" s="14">
        <f t="shared" si="1"/>
        <v>0</v>
      </c>
      <c r="R39" s="14">
        <f t="shared" si="2"/>
        <v>0</v>
      </c>
      <c r="S39" s="14">
        <v>2</v>
      </c>
      <c r="T39" s="16">
        <f t="shared" si="3"/>
        <v>0</v>
      </c>
      <c r="U39" s="16">
        <f t="shared" si="4"/>
        <v>0</v>
      </c>
      <c r="V39" s="10" t="s">
        <v>72</v>
      </c>
      <c r="W39" s="10" t="s">
        <v>95</v>
      </c>
      <c r="X39" s="10" t="s">
        <v>112</v>
      </c>
      <c r="Y39" s="20" t="s">
        <v>39</v>
      </c>
      <c r="Z39" s="58" t="str">
        <f t="shared" si="6"/>
        <v>parità'</v>
      </c>
      <c r="AA39" s="58" t="str">
        <f t="shared" si="7"/>
        <v>NO</v>
      </c>
    </row>
    <row r="40" spans="1:27" ht="60" customHeight="1" x14ac:dyDescent="0.35">
      <c r="A40" s="10" t="str">
        <f t="shared" si="0"/>
        <v>SF01FGP</v>
      </c>
      <c r="B40" s="10" t="s">
        <v>139</v>
      </c>
      <c r="C40" s="10" t="s">
        <v>140</v>
      </c>
      <c r="D40" s="12" t="s">
        <v>24</v>
      </c>
      <c r="E40" s="10" t="s">
        <v>25</v>
      </c>
      <c r="F40" s="10" t="s">
        <v>26</v>
      </c>
      <c r="G40" s="10" t="s">
        <v>27</v>
      </c>
      <c r="H40" s="13" t="s">
        <v>28</v>
      </c>
      <c r="I40" s="10">
        <v>16</v>
      </c>
      <c r="J40" s="10" t="s">
        <v>29</v>
      </c>
      <c r="K40" s="14">
        <v>2</v>
      </c>
      <c r="L40" s="14">
        <v>2</v>
      </c>
      <c r="M40" s="10">
        <v>0</v>
      </c>
      <c r="N40" s="15">
        <f t="shared" si="5"/>
        <v>2</v>
      </c>
      <c r="O40" s="14"/>
      <c r="P40" s="14">
        <v>2</v>
      </c>
      <c r="Q40" s="14">
        <f t="shared" si="1"/>
        <v>0</v>
      </c>
      <c r="R40" s="14">
        <f t="shared" si="2"/>
        <v>0</v>
      </c>
      <c r="S40" s="14">
        <v>2</v>
      </c>
      <c r="T40" s="16">
        <f t="shared" si="3"/>
        <v>0</v>
      </c>
      <c r="U40" s="16">
        <f t="shared" si="4"/>
        <v>0</v>
      </c>
      <c r="V40" s="10" t="s">
        <v>30</v>
      </c>
      <c r="W40" s="10" t="s">
        <v>31</v>
      </c>
      <c r="X40" s="10" t="s">
        <v>112</v>
      </c>
      <c r="Y40" s="20" t="s">
        <v>39</v>
      </c>
      <c r="Z40" s="58" t="str">
        <f t="shared" si="6"/>
        <v>parità'</v>
      </c>
      <c r="AA40" s="58" t="str">
        <f t="shared" si="7"/>
        <v>NO</v>
      </c>
    </row>
    <row r="41" spans="1:27" ht="60" customHeight="1" x14ac:dyDescent="0.35">
      <c r="A41" s="10" t="str">
        <f t="shared" si="0"/>
        <v>EE04FGP</v>
      </c>
      <c r="B41" s="10" t="s">
        <v>141</v>
      </c>
      <c r="C41" s="10" t="s">
        <v>142</v>
      </c>
      <c r="D41" s="12" t="s">
        <v>24</v>
      </c>
      <c r="E41" s="10" t="s">
        <v>25</v>
      </c>
      <c r="F41" s="10" t="s">
        <v>26</v>
      </c>
      <c r="G41" s="10" t="s">
        <v>27</v>
      </c>
      <c r="H41" s="13" t="s">
        <v>28</v>
      </c>
      <c r="I41" s="10">
        <v>16</v>
      </c>
      <c r="J41" s="10" t="s">
        <v>29</v>
      </c>
      <c r="K41" s="14">
        <v>7</v>
      </c>
      <c r="L41" s="14">
        <v>6</v>
      </c>
      <c r="M41" s="10">
        <v>1</v>
      </c>
      <c r="N41" s="15">
        <f t="shared" si="5"/>
        <v>8</v>
      </c>
      <c r="O41" s="15">
        <v>8</v>
      </c>
      <c r="P41" s="15">
        <v>8</v>
      </c>
      <c r="Q41" s="14">
        <f t="shared" si="1"/>
        <v>-1</v>
      </c>
      <c r="R41" s="14">
        <f t="shared" si="2"/>
        <v>1</v>
      </c>
      <c r="S41" s="14">
        <v>5</v>
      </c>
      <c r="T41" s="16">
        <f t="shared" si="3"/>
        <v>-1</v>
      </c>
      <c r="U41" s="16">
        <f t="shared" si="4"/>
        <v>-3</v>
      </c>
      <c r="V41" s="10" t="s">
        <v>143</v>
      </c>
      <c r="W41" s="10" t="s">
        <v>144</v>
      </c>
      <c r="X41" s="10" t="s">
        <v>145</v>
      </c>
      <c r="Y41" s="18" t="s">
        <v>43</v>
      </c>
      <c r="Z41" s="58" t="str">
        <f t="shared" si="6"/>
        <v>incremento</v>
      </c>
      <c r="AA41" s="58" t="str">
        <f t="shared" si="7"/>
        <v>NO</v>
      </c>
    </row>
    <row r="42" spans="1:27" ht="60" customHeight="1" x14ac:dyDescent="0.35">
      <c r="A42" s="10" t="str">
        <f t="shared" si="0"/>
        <v>EE27FGP</v>
      </c>
      <c r="B42" s="10" t="s">
        <v>146</v>
      </c>
      <c r="C42" s="10" t="s">
        <v>147</v>
      </c>
      <c r="D42" s="12" t="s">
        <v>24</v>
      </c>
      <c r="E42" s="10" t="s">
        <v>25</v>
      </c>
      <c r="F42" s="10" t="s">
        <v>26</v>
      </c>
      <c r="G42" s="10" t="s">
        <v>27</v>
      </c>
      <c r="H42" s="13" t="s">
        <v>28</v>
      </c>
      <c r="I42" s="10">
        <v>16</v>
      </c>
      <c r="J42" s="10" t="s">
        <v>29</v>
      </c>
      <c r="K42" s="14">
        <v>3</v>
      </c>
      <c r="L42" s="14">
        <v>2</v>
      </c>
      <c r="M42" s="10">
        <v>0</v>
      </c>
      <c r="N42" s="15">
        <f t="shared" si="5"/>
        <v>3</v>
      </c>
      <c r="O42" s="14"/>
      <c r="P42" s="14">
        <v>2</v>
      </c>
      <c r="Q42" s="14">
        <f t="shared" si="1"/>
        <v>-1</v>
      </c>
      <c r="R42" s="14">
        <f t="shared" si="2"/>
        <v>-1</v>
      </c>
      <c r="S42" s="14">
        <v>2</v>
      </c>
      <c r="T42" s="16">
        <f t="shared" si="3"/>
        <v>0</v>
      </c>
      <c r="U42" s="16">
        <f t="shared" si="4"/>
        <v>0</v>
      </c>
      <c r="V42" s="10" t="s">
        <v>143</v>
      </c>
      <c r="W42" s="10" t="s">
        <v>148</v>
      </c>
      <c r="X42" s="10" t="s">
        <v>145</v>
      </c>
      <c r="Y42" s="18" t="s">
        <v>39</v>
      </c>
      <c r="Z42" s="58" t="str">
        <f t="shared" si="6"/>
        <v>parità'</v>
      </c>
      <c r="AA42" s="58" t="str">
        <f t="shared" si="7"/>
        <v>NO</v>
      </c>
    </row>
    <row r="43" spans="1:27" ht="60" customHeight="1" x14ac:dyDescent="0.35">
      <c r="A43" s="10" t="str">
        <f t="shared" si="0"/>
        <v>BB03FGP</v>
      </c>
      <c r="B43" s="10" t="s">
        <v>149</v>
      </c>
      <c r="C43" s="10" t="s">
        <v>150</v>
      </c>
      <c r="D43" s="12" t="s">
        <v>24</v>
      </c>
      <c r="E43" s="10" t="s">
        <v>25</v>
      </c>
      <c r="F43" s="10" t="s">
        <v>26</v>
      </c>
      <c r="G43" s="10" t="s">
        <v>27</v>
      </c>
      <c r="H43" s="13" t="s">
        <v>28</v>
      </c>
      <c r="I43" s="10">
        <v>16</v>
      </c>
      <c r="J43" s="10" t="s">
        <v>29</v>
      </c>
      <c r="K43" s="14">
        <v>9</v>
      </c>
      <c r="L43" s="14">
        <v>15</v>
      </c>
      <c r="M43" s="10">
        <v>1</v>
      </c>
      <c r="N43" s="15">
        <f t="shared" si="5"/>
        <v>10</v>
      </c>
      <c r="O43" s="14" t="s">
        <v>64</v>
      </c>
      <c r="P43" s="15">
        <v>12</v>
      </c>
      <c r="Q43" s="14">
        <f t="shared" si="1"/>
        <v>6</v>
      </c>
      <c r="R43" s="14">
        <f t="shared" si="2"/>
        <v>3</v>
      </c>
      <c r="S43" s="14">
        <v>8</v>
      </c>
      <c r="T43" s="16">
        <f t="shared" si="3"/>
        <v>-7</v>
      </c>
      <c r="U43" s="16">
        <f t="shared" si="4"/>
        <v>-4</v>
      </c>
      <c r="V43" s="10" t="s">
        <v>119</v>
      </c>
      <c r="W43" s="10" t="s">
        <v>151</v>
      </c>
      <c r="X43" s="10" t="s">
        <v>145</v>
      </c>
      <c r="Y43" s="18" t="s">
        <v>61</v>
      </c>
      <c r="Z43" s="58" t="str">
        <f t="shared" si="6"/>
        <v>incremento</v>
      </c>
      <c r="AA43" s="58" t="str">
        <f t="shared" si="7"/>
        <v>NO</v>
      </c>
    </row>
    <row r="44" spans="1:27" ht="60" customHeight="1" x14ac:dyDescent="0.35">
      <c r="A44" s="10" t="str">
        <f t="shared" si="0"/>
        <v>EE26FGP</v>
      </c>
      <c r="B44" s="10" t="s">
        <v>152</v>
      </c>
      <c r="C44" s="10" t="s">
        <v>153</v>
      </c>
      <c r="D44" s="12" t="s">
        <v>24</v>
      </c>
      <c r="E44" s="10" t="s">
        <v>25</v>
      </c>
      <c r="F44" s="10" t="s">
        <v>26</v>
      </c>
      <c r="G44" s="10" t="s">
        <v>27</v>
      </c>
      <c r="H44" s="13" t="s">
        <v>28</v>
      </c>
      <c r="I44" s="10">
        <v>16</v>
      </c>
      <c r="J44" s="10" t="s">
        <v>29</v>
      </c>
      <c r="K44" s="14">
        <v>0</v>
      </c>
      <c r="L44" s="14">
        <v>0</v>
      </c>
      <c r="M44" s="10">
        <v>0</v>
      </c>
      <c r="N44" s="15">
        <f t="shared" si="5"/>
        <v>0</v>
      </c>
      <c r="O44" s="14"/>
      <c r="P44" s="14">
        <v>0</v>
      </c>
      <c r="Q44" s="14">
        <f t="shared" si="1"/>
        <v>0</v>
      </c>
      <c r="R44" s="14">
        <f t="shared" si="2"/>
        <v>0</v>
      </c>
      <c r="S44" s="14">
        <v>1</v>
      </c>
      <c r="T44" s="16">
        <f t="shared" si="3"/>
        <v>1</v>
      </c>
      <c r="U44" s="16">
        <f t="shared" si="4"/>
        <v>1</v>
      </c>
      <c r="V44" s="10" t="s">
        <v>143</v>
      </c>
      <c r="W44" s="10" t="s">
        <v>154</v>
      </c>
      <c r="X44" s="10" t="s">
        <v>145</v>
      </c>
      <c r="Y44" s="18" t="s">
        <v>49</v>
      </c>
      <c r="Z44" s="58" t="str">
        <f t="shared" si="6"/>
        <v>parità'</v>
      </c>
      <c r="AA44" s="58" t="str">
        <f t="shared" si="7"/>
        <v>SI</v>
      </c>
    </row>
    <row r="45" spans="1:27" ht="60" customHeight="1" x14ac:dyDescent="0.35">
      <c r="A45" s="10" t="str">
        <f t="shared" si="0"/>
        <v>BB07FGP</v>
      </c>
      <c r="B45" s="10" t="s">
        <v>155</v>
      </c>
      <c r="C45" s="10" t="s">
        <v>156</v>
      </c>
      <c r="D45" s="12" t="s">
        <v>24</v>
      </c>
      <c r="E45" s="10" t="s">
        <v>25</v>
      </c>
      <c r="F45" s="10" t="s">
        <v>26</v>
      </c>
      <c r="G45" s="10" t="s">
        <v>27</v>
      </c>
      <c r="H45" s="13" t="s">
        <v>28</v>
      </c>
      <c r="I45" s="10">
        <v>16</v>
      </c>
      <c r="J45" s="10" t="s">
        <v>29</v>
      </c>
      <c r="K45" s="14">
        <v>4</v>
      </c>
      <c r="L45" s="14">
        <v>3</v>
      </c>
      <c r="M45" s="10">
        <v>0</v>
      </c>
      <c r="N45" s="15">
        <f t="shared" si="5"/>
        <v>4</v>
      </c>
      <c r="O45" s="14"/>
      <c r="P45" s="14">
        <v>3</v>
      </c>
      <c r="Q45" s="14">
        <f t="shared" si="1"/>
        <v>-1</v>
      </c>
      <c r="R45" s="14">
        <f t="shared" si="2"/>
        <v>-1</v>
      </c>
      <c r="S45" s="14">
        <v>2</v>
      </c>
      <c r="T45" s="16">
        <f t="shared" si="3"/>
        <v>-1</v>
      </c>
      <c r="U45" s="16">
        <f t="shared" si="4"/>
        <v>-1</v>
      </c>
      <c r="V45" s="10" t="s">
        <v>119</v>
      </c>
      <c r="W45" s="10" t="s">
        <v>157</v>
      </c>
      <c r="X45" s="10" t="s">
        <v>145</v>
      </c>
      <c r="Y45" s="18" t="s">
        <v>49</v>
      </c>
      <c r="Z45" s="58" t="str">
        <f t="shared" si="6"/>
        <v>parità'</v>
      </c>
      <c r="AA45" s="58" t="str">
        <f t="shared" si="7"/>
        <v>NO</v>
      </c>
    </row>
    <row r="46" spans="1:27" ht="60" customHeight="1" x14ac:dyDescent="0.35">
      <c r="A46" s="10" t="str">
        <f t="shared" si="0"/>
        <v>EE16FGP</v>
      </c>
      <c r="B46" s="10" t="s">
        <v>158</v>
      </c>
      <c r="C46" s="10" t="s">
        <v>159</v>
      </c>
      <c r="D46" s="12" t="s">
        <v>24</v>
      </c>
      <c r="E46" s="10" t="s">
        <v>25</v>
      </c>
      <c r="F46" s="10" t="s">
        <v>26</v>
      </c>
      <c r="G46" s="10" t="s">
        <v>27</v>
      </c>
      <c r="H46" s="13" t="s">
        <v>28</v>
      </c>
      <c r="I46" s="10">
        <v>16</v>
      </c>
      <c r="J46" s="10" t="s">
        <v>29</v>
      </c>
      <c r="K46" s="14">
        <v>2</v>
      </c>
      <c r="L46" s="14">
        <v>2</v>
      </c>
      <c r="M46" s="10">
        <v>1</v>
      </c>
      <c r="N46" s="15">
        <f t="shared" si="5"/>
        <v>3</v>
      </c>
      <c r="O46" s="14">
        <v>3</v>
      </c>
      <c r="P46" s="15">
        <v>3</v>
      </c>
      <c r="Q46" s="14">
        <f t="shared" si="1"/>
        <v>0</v>
      </c>
      <c r="R46" s="14">
        <f t="shared" si="2"/>
        <v>1</v>
      </c>
      <c r="S46" s="14">
        <v>0</v>
      </c>
      <c r="T46" s="16">
        <f t="shared" si="3"/>
        <v>-2</v>
      </c>
      <c r="U46" s="16">
        <f t="shared" si="4"/>
        <v>-3</v>
      </c>
      <c r="V46" s="10" t="s">
        <v>143</v>
      </c>
      <c r="W46" s="10" t="s">
        <v>160</v>
      </c>
      <c r="X46" s="10" t="s">
        <v>145</v>
      </c>
      <c r="Y46" s="18" t="s">
        <v>49</v>
      </c>
      <c r="Z46" s="58" t="str">
        <f t="shared" si="6"/>
        <v>incremento</v>
      </c>
      <c r="AA46" s="58" t="str">
        <f t="shared" si="7"/>
        <v>NO</v>
      </c>
    </row>
    <row r="47" spans="1:27" ht="60" customHeight="1" x14ac:dyDescent="0.35">
      <c r="A47" s="10" t="str">
        <f t="shared" si="0"/>
        <v>BB08FGP</v>
      </c>
      <c r="B47" s="10" t="s">
        <v>161</v>
      </c>
      <c r="C47" s="10" t="s">
        <v>162</v>
      </c>
      <c r="D47" s="12" t="s">
        <v>24</v>
      </c>
      <c r="E47" s="10" t="s">
        <v>25</v>
      </c>
      <c r="F47" s="10" t="s">
        <v>26</v>
      </c>
      <c r="G47" s="10" t="s">
        <v>27</v>
      </c>
      <c r="H47" s="13" t="s">
        <v>28</v>
      </c>
      <c r="I47" s="10">
        <v>16</v>
      </c>
      <c r="J47" s="10" t="s">
        <v>29</v>
      </c>
      <c r="K47" s="14">
        <v>4</v>
      </c>
      <c r="L47" s="14">
        <v>5</v>
      </c>
      <c r="M47" s="10">
        <v>1</v>
      </c>
      <c r="N47" s="15">
        <f t="shared" si="5"/>
        <v>5</v>
      </c>
      <c r="O47" s="14" t="s">
        <v>64</v>
      </c>
      <c r="P47" s="15">
        <v>5</v>
      </c>
      <c r="Q47" s="14">
        <f t="shared" si="1"/>
        <v>1</v>
      </c>
      <c r="R47" s="14">
        <f t="shared" si="2"/>
        <v>1</v>
      </c>
      <c r="S47" s="14">
        <v>3</v>
      </c>
      <c r="T47" s="16">
        <f t="shared" si="3"/>
        <v>-2</v>
      </c>
      <c r="U47" s="16">
        <f t="shared" si="4"/>
        <v>-2</v>
      </c>
      <c r="V47" s="10" t="s">
        <v>119</v>
      </c>
      <c r="W47" s="10" t="s">
        <v>163</v>
      </c>
      <c r="X47" s="10" t="s">
        <v>145</v>
      </c>
      <c r="Y47" s="18" t="s">
        <v>43</v>
      </c>
      <c r="Z47" s="58" t="str">
        <f t="shared" si="6"/>
        <v>incremento</v>
      </c>
      <c r="AA47" s="58" t="str">
        <f t="shared" si="7"/>
        <v>NO</v>
      </c>
    </row>
    <row r="48" spans="1:27" ht="60" customHeight="1" x14ac:dyDescent="0.35">
      <c r="A48" s="10" t="str">
        <f t="shared" si="0"/>
        <v>BB09FGP</v>
      </c>
      <c r="B48" s="10" t="s">
        <v>164</v>
      </c>
      <c r="C48" s="10" t="s">
        <v>165</v>
      </c>
      <c r="D48" s="12" t="s">
        <v>24</v>
      </c>
      <c r="E48" s="10" t="s">
        <v>25</v>
      </c>
      <c r="F48" s="10" t="s">
        <v>26</v>
      </c>
      <c r="G48" s="10" t="s">
        <v>27</v>
      </c>
      <c r="H48" s="13" t="s">
        <v>28</v>
      </c>
      <c r="I48" s="10">
        <v>16</v>
      </c>
      <c r="J48" s="10" t="s">
        <v>29</v>
      </c>
      <c r="K48" s="14">
        <v>3</v>
      </c>
      <c r="L48" s="14">
        <v>6</v>
      </c>
      <c r="M48" s="10">
        <v>1</v>
      </c>
      <c r="N48" s="15">
        <f t="shared" si="5"/>
        <v>4</v>
      </c>
      <c r="O48" s="14" t="s">
        <v>64</v>
      </c>
      <c r="P48" s="15">
        <v>4</v>
      </c>
      <c r="Q48" s="14">
        <f t="shared" si="1"/>
        <v>3</v>
      </c>
      <c r="R48" s="14">
        <f t="shared" si="2"/>
        <v>1</v>
      </c>
      <c r="S48" s="14">
        <v>3</v>
      </c>
      <c r="T48" s="16">
        <f t="shared" si="3"/>
        <v>-3</v>
      </c>
      <c r="U48" s="16">
        <f t="shared" si="4"/>
        <v>-1</v>
      </c>
      <c r="V48" s="10" t="s">
        <v>119</v>
      </c>
      <c r="W48" s="10" t="s">
        <v>166</v>
      </c>
      <c r="X48" s="10" t="s">
        <v>145</v>
      </c>
      <c r="Y48" s="18" t="s">
        <v>39</v>
      </c>
      <c r="Z48" s="58" t="str">
        <f t="shared" si="6"/>
        <v>incremento</v>
      </c>
      <c r="AA48" s="58" t="str">
        <f t="shared" si="7"/>
        <v>NO</v>
      </c>
    </row>
    <row r="49" spans="1:27" ht="60" customHeight="1" x14ac:dyDescent="0.35">
      <c r="A49" s="10" t="str">
        <f t="shared" si="0"/>
        <v>EE14FGP</v>
      </c>
      <c r="B49" s="10" t="s">
        <v>167</v>
      </c>
      <c r="C49" s="10" t="s">
        <v>168</v>
      </c>
      <c r="D49" s="12" t="s">
        <v>24</v>
      </c>
      <c r="E49" s="10" t="s">
        <v>25</v>
      </c>
      <c r="F49" s="10" t="s">
        <v>26</v>
      </c>
      <c r="G49" s="10" t="s">
        <v>27</v>
      </c>
      <c r="H49" s="13" t="s">
        <v>28</v>
      </c>
      <c r="I49" s="10">
        <v>16</v>
      </c>
      <c r="J49" s="10" t="s">
        <v>29</v>
      </c>
      <c r="K49" s="14">
        <v>6</v>
      </c>
      <c r="L49" s="14">
        <v>4</v>
      </c>
      <c r="M49" s="10">
        <v>0</v>
      </c>
      <c r="N49" s="15">
        <f t="shared" si="5"/>
        <v>6</v>
      </c>
      <c r="O49" s="14"/>
      <c r="P49" s="14">
        <v>5</v>
      </c>
      <c r="Q49" s="14">
        <f t="shared" si="1"/>
        <v>-2</v>
      </c>
      <c r="R49" s="14">
        <f t="shared" si="2"/>
        <v>-1</v>
      </c>
      <c r="S49" s="14">
        <v>5</v>
      </c>
      <c r="T49" s="16">
        <f t="shared" si="3"/>
        <v>1</v>
      </c>
      <c r="U49" s="16">
        <f t="shared" si="4"/>
        <v>0</v>
      </c>
      <c r="V49" s="10" t="s">
        <v>143</v>
      </c>
      <c r="W49" s="10" t="s">
        <v>169</v>
      </c>
      <c r="X49" s="10" t="s">
        <v>145</v>
      </c>
      <c r="Y49" s="18" t="s">
        <v>43</v>
      </c>
      <c r="Z49" s="58" t="str">
        <f t="shared" si="6"/>
        <v>parità'</v>
      </c>
      <c r="AA49" s="58" t="str">
        <f t="shared" si="7"/>
        <v>NO</v>
      </c>
    </row>
    <row r="50" spans="1:27" ht="60" customHeight="1" x14ac:dyDescent="0.35">
      <c r="A50" s="10" t="str">
        <f t="shared" si="0"/>
        <v>BB10FGP</v>
      </c>
      <c r="B50" s="10" t="s">
        <v>170</v>
      </c>
      <c r="C50" s="10" t="s">
        <v>171</v>
      </c>
      <c r="D50" s="12" t="s">
        <v>24</v>
      </c>
      <c r="E50" s="10" t="s">
        <v>25</v>
      </c>
      <c r="F50" s="10" t="s">
        <v>26</v>
      </c>
      <c r="G50" s="10" t="s">
        <v>27</v>
      </c>
      <c r="H50" s="13" t="s">
        <v>28</v>
      </c>
      <c r="I50" s="10">
        <v>16</v>
      </c>
      <c r="J50" s="10" t="s">
        <v>29</v>
      </c>
      <c r="K50" s="14">
        <v>5</v>
      </c>
      <c r="L50" s="14">
        <v>7</v>
      </c>
      <c r="M50" s="10">
        <v>1</v>
      </c>
      <c r="N50" s="15">
        <f t="shared" si="5"/>
        <v>6</v>
      </c>
      <c r="O50" s="14" t="s">
        <v>64</v>
      </c>
      <c r="P50" s="15">
        <v>6</v>
      </c>
      <c r="Q50" s="14">
        <f t="shared" si="1"/>
        <v>2</v>
      </c>
      <c r="R50" s="14">
        <f t="shared" si="2"/>
        <v>1</v>
      </c>
      <c r="S50" s="14">
        <v>3</v>
      </c>
      <c r="T50" s="16">
        <f t="shared" si="3"/>
        <v>-4</v>
      </c>
      <c r="U50" s="16">
        <f t="shared" si="4"/>
        <v>-3</v>
      </c>
      <c r="V50" s="10" t="s">
        <v>119</v>
      </c>
      <c r="W50" s="10" t="s">
        <v>157</v>
      </c>
      <c r="X50" s="10" t="s">
        <v>145</v>
      </c>
      <c r="Y50" s="18" t="s">
        <v>43</v>
      </c>
      <c r="Z50" s="58" t="str">
        <f t="shared" si="6"/>
        <v>incremento</v>
      </c>
      <c r="AA50" s="58" t="str">
        <f t="shared" si="7"/>
        <v>NO</v>
      </c>
    </row>
    <row r="51" spans="1:27" ht="60" customHeight="1" x14ac:dyDescent="0.35">
      <c r="A51" s="10" t="str">
        <f t="shared" si="0"/>
        <v>BB11FGP</v>
      </c>
      <c r="B51" s="10" t="s">
        <v>172</v>
      </c>
      <c r="C51" s="10" t="s">
        <v>173</v>
      </c>
      <c r="D51" s="12" t="s">
        <v>24</v>
      </c>
      <c r="E51" s="10" t="s">
        <v>25</v>
      </c>
      <c r="F51" s="10" t="s">
        <v>26</v>
      </c>
      <c r="G51" s="10" t="s">
        <v>27</v>
      </c>
      <c r="H51" s="13" t="s">
        <v>28</v>
      </c>
      <c r="I51" s="10">
        <v>16</v>
      </c>
      <c r="J51" s="10" t="s">
        <v>29</v>
      </c>
      <c r="K51" s="14">
        <v>10</v>
      </c>
      <c r="L51" s="14">
        <v>9</v>
      </c>
      <c r="M51" s="10">
        <v>2</v>
      </c>
      <c r="N51" s="15">
        <f t="shared" si="5"/>
        <v>12</v>
      </c>
      <c r="O51" s="15">
        <v>12</v>
      </c>
      <c r="P51" s="15">
        <v>11</v>
      </c>
      <c r="Q51" s="14">
        <f t="shared" si="1"/>
        <v>-1</v>
      </c>
      <c r="R51" s="14">
        <f t="shared" si="2"/>
        <v>1</v>
      </c>
      <c r="S51" s="14">
        <v>9</v>
      </c>
      <c r="T51" s="16">
        <f t="shared" si="3"/>
        <v>0</v>
      </c>
      <c r="U51" s="16">
        <f t="shared" si="4"/>
        <v>-2</v>
      </c>
      <c r="V51" s="10" t="s">
        <v>119</v>
      </c>
      <c r="W51" s="10" t="s">
        <v>120</v>
      </c>
      <c r="X51" s="10" t="s">
        <v>145</v>
      </c>
      <c r="Y51" s="18" t="s">
        <v>43</v>
      </c>
      <c r="Z51" s="58" t="str">
        <f t="shared" si="6"/>
        <v>incremento</v>
      </c>
      <c r="AA51" s="58" t="str">
        <f t="shared" si="7"/>
        <v>NO</v>
      </c>
    </row>
    <row r="52" spans="1:27" ht="60" customHeight="1" x14ac:dyDescent="0.35">
      <c r="A52" s="10" t="str">
        <f t="shared" si="0"/>
        <v>EE24FGP</v>
      </c>
      <c r="B52" s="10" t="s">
        <v>174</v>
      </c>
      <c r="C52" s="10" t="s">
        <v>175</v>
      </c>
      <c r="D52" s="12" t="s">
        <v>24</v>
      </c>
      <c r="E52" s="10" t="s">
        <v>25</v>
      </c>
      <c r="F52" s="10" t="s">
        <v>26</v>
      </c>
      <c r="G52" s="10" t="s">
        <v>27</v>
      </c>
      <c r="H52" s="13" t="s">
        <v>28</v>
      </c>
      <c r="I52" s="10">
        <v>16</v>
      </c>
      <c r="J52" s="10" t="s">
        <v>29</v>
      </c>
      <c r="K52" s="14">
        <v>3</v>
      </c>
      <c r="L52" s="14">
        <v>3</v>
      </c>
      <c r="M52" s="10">
        <v>1</v>
      </c>
      <c r="N52" s="15">
        <f t="shared" si="5"/>
        <v>4</v>
      </c>
      <c r="O52" s="15">
        <v>4</v>
      </c>
      <c r="P52" s="15">
        <v>4</v>
      </c>
      <c r="Q52" s="14">
        <f t="shared" si="1"/>
        <v>0</v>
      </c>
      <c r="R52" s="14">
        <f t="shared" si="2"/>
        <v>1</v>
      </c>
      <c r="S52" s="14">
        <v>2</v>
      </c>
      <c r="T52" s="16">
        <f t="shared" si="3"/>
        <v>-1</v>
      </c>
      <c r="U52" s="16">
        <f t="shared" si="4"/>
        <v>-2</v>
      </c>
      <c r="V52" s="10" t="s">
        <v>143</v>
      </c>
      <c r="W52" s="10" t="s">
        <v>169</v>
      </c>
      <c r="X52" s="10" t="s">
        <v>145</v>
      </c>
      <c r="Y52" s="18" t="s">
        <v>39</v>
      </c>
      <c r="Z52" s="58" t="str">
        <f t="shared" si="6"/>
        <v>incremento</v>
      </c>
      <c r="AA52" s="58" t="str">
        <f t="shared" si="7"/>
        <v>NO</v>
      </c>
    </row>
    <row r="53" spans="1:27" ht="60" customHeight="1" x14ac:dyDescent="0.35">
      <c r="A53" s="10" t="str">
        <f t="shared" si="0"/>
        <v>BB04FGP</v>
      </c>
      <c r="B53" s="10" t="s">
        <v>176</v>
      </c>
      <c r="C53" s="10" t="s">
        <v>177</v>
      </c>
      <c r="D53" s="12" t="s">
        <v>24</v>
      </c>
      <c r="E53" s="10" t="s">
        <v>25</v>
      </c>
      <c r="F53" s="10" t="s">
        <v>26</v>
      </c>
      <c r="G53" s="10" t="s">
        <v>27</v>
      </c>
      <c r="H53" s="13" t="s">
        <v>28</v>
      </c>
      <c r="I53" s="10">
        <v>16</v>
      </c>
      <c r="J53" s="10" t="s">
        <v>29</v>
      </c>
      <c r="K53" s="14">
        <v>5</v>
      </c>
      <c r="L53" s="14">
        <v>7</v>
      </c>
      <c r="M53" s="10">
        <v>1</v>
      </c>
      <c r="N53" s="15">
        <f t="shared" si="5"/>
        <v>6</v>
      </c>
      <c r="O53" s="14" t="s">
        <v>64</v>
      </c>
      <c r="P53" s="15">
        <v>6</v>
      </c>
      <c r="Q53" s="14">
        <f t="shared" si="1"/>
        <v>2</v>
      </c>
      <c r="R53" s="14">
        <f t="shared" si="2"/>
        <v>1</v>
      </c>
      <c r="S53" s="14">
        <v>3</v>
      </c>
      <c r="T53" s="16">
        <f t="shared" si="3"/>
        <v>-4</v>
      </c>
      <c r="U53" s="16">
        <f t="shared" si="4"/>
        <v>-3</v>
      </c>
      <c r="V53" s="10" t="s">
        <v>119</v>
      </c>
      <c r="W53" s="10" t="s">
        <v>178</v>
      </c>
      <c r="X53" s="10" t="s">
        <v>145</v>
      </c>
      <c r="Y53" s="18" t="s">
        <v>43</v>
      </c>
      <c r="Z53" s="58" t="str">
        <f t="shared" si="6"/>
        <v>incremento</v>
      </c>
      <c r="AA53" s="58" t="str">
        <f t="shared" si="7"/>
        <v>NO</v>
      </c>
    </row>
    <row r="54" spans="1:27" ht="60" customHeight="1" x14ac:dyDescent="0.35">
      <c r="A54" s="10" t="str">
        <f t="shared" si="0"/>
        <v>PR21FGP</v>
      </c>
      <c r="B54" s="10" t="s">
        <v>179</v>
      </c>
      <c r="C54" s="10" t="s">
        <v>180</v>
      </c>
      <c r="D54" s="12" t="s">
        <v>24</v>
      </c>
      <c r="E54" s="10" t="s">
        <v>25</v>
      </c>
      <c r="F54" s="10" t="s">
        <v>26</v>
      </c>
      <c r="G54" s="10" t="s">
        <v>27</v>
      </c>
      <c r="H54" s="13" t="s">
        <v>28</v>
      </c>
      <c r="I54" s="10">
        <v>16</v>
      </c>
      <c r="J54" s="10" t="s">
        <v>29</v>
      </c>
      <c r="K54" s="14">
        <v>1</v>
      </c>
      <c r="L54" s="14">
        <v>2</v>
      </c>
      <c r="M54" s="10">
        <v>0</v>
      </c>
      <c r="N54" s="15">
        <f t="shared" si="5"/>
        <v>1</v>
      </c>
      <c r="O54" s="14"/>
      <c r="P54" s="14">
        <v>1</v>
      </c>
      <c r="Q54" s="14">
        <f t="shared" si="1"/>
        <v>1</v>
      </c>
      <c r="R54" s="14">
        <f t="shared" si="2"/>
        <v>0</v>
      </c>
      <c r="S54" s="14">
        <v>0</v>
      </c>
      <c r="T54" s="16">
        <f t="shared" si="3"/>
        <v>-2</v>
      </c>
      <c r="U54" s="16">
        <f t="shared" si="4"/>
        <v>-1</v>
      </c>
      <c r="V54" s="10" t="s">
        <v>119</v>
      </c>
      <c r="W54" s="10" t="s">
        <v>151</v>
      </c>
      <c r="X54" s="10" t="s">
        <v>145</v>
      </c>
      <c r="Y54" s="18" t="s">
        <v>61</v>
      </c>
      <c r="Z54" s="58" t="str">
        <f t="shared" si="6"/>
        <v>parità'</v>
      </c>
      <c r="AA54" s="58" t="str">
        <f t="shared" si="7"/>
        <v>NO</v>
      </c>
    </row>
    <row r="55" spans="1:27" ht="60" customHeight="1" x14ac:dyDescent="0.35">
      <c r="A55" s="10" t="str">
        <f t="shared" si="0"/>
        <v>PD08FGP</v>
      </c>
      <c r="B55" s="10" t="s">
        <v>181</v>
      </c>
      <c r="C55" s="10" t="s">
        <v>182</v>
      </c>
      <c r="D55" s="12" t="s">
        <v>24</v>
      </c>
      <c r="E55" s="10" t="s">
        <v>25</v>
      </c>
      <c r="F55" s="10" t="s">
        <v>26</v>
      </c>
      <c r="G55" s="10" t="s">
        <v>27</v>
      </c>
      <c r="H55" s="13" t="s">
        <v>28</v>
      </c>
      <c r="I55" s="10">
        <v>16</v>
      </c>
      <c r="J55" s="10" t="s">
        <v>29</v>
      </c>
      <c r="K55" s="14">
        <v>1</v>
      </c>
      <c r="L55" s="14">
        <v>1</v>
      </c>
      <c r="M55" s="10">
        <v>0</v>
      </c>
      <c r="N55" s="15">
        <f t="shared" si="5"/>
        <v>1</v>
      </c>
      <c r="O55" s="14"/>
      <c r="P55" s="14">
        <v>1</v>
      </c>
      <c r="Q55" s="14">
        <f t="shared" si="1"/>
        <v>0</v>
      </c>
      <c r="R55" s="14">
        <f t="shared" si="2"/>
        <v>0</v>
      </c>
      <c r="S55" s="14">
        <v>1</v>
      </c>
      <c r="T55" s="16">
        <f t="shared" si="3"/>
        <v>0</v>
      </c>
      <c r="U55" s="16">
        <f t="shared" si="4"/>
        <v>0</v>
      </c>
      <c r="V55" s="10" t="s">
        <v>143</v>
      </c>
      <c r="W55" s="10" t="s">
        <v>144</v>
      </c>
      <c r="X55" s="10" t="s">
        <v>145</v>
      </c>
      <c r="Y55" s="20" t="s">
        <v>92</v>
      </c>
      <c r="Z55" s="58" t="str">
        <f t="shared" si="6"/>
        <v>parità'</v>
      </c>
      <c r="AA55" s="58" t="str">
        <f t="shared" si="7"/>
        <v>NO</v>
      </c>
    </row>
    <row r="56" spans="1:27" ht="60" customHeight="1" x14ac:dyDescent="0.35">
      <c r="A56" s="10" t="str">
        <f t="shared" si="0"/>
        <v>BB13FGP</v>
      </c>
      <c r="B56" s="10" t="s">
        <v>183</v>
      </c>
      <c r="C56" s="10" t="s">
        <v>184</v>
      </c>
      <c r="D56" s="12" t="s">
        <v>24</v>
      </c>
      <c r="E56" s="10" t="s">
        <v>25</v>
      </c>
      <c r="F56" s="10" t="s">
        <v>26</v>
      </c>
      <c r="G56" s="10" t="s">
        <v>27</v>
      </c>
      <c r="H56" s="13" t="s">
        <v>28</v>
      </c>
      <c r="I56" s="10">
        <v>16</v>
      </c>
      <c r="J56" s="10" t="s">
        <v>29</v>
      </c>
      <c r="K56" s="14">
        <v>2</v>
      </c>
      <c r="L56" s="14">
        <v>2</v>
      </c>
      <c r="M56" s="10">
        <v>0</v>
      </c>
      <c r="N56" s="15">
        <f t="shared" si="5"/>
        <v>2</v>
      </c>
      <c r="O56" s="14"/>
      <c r="P56" s="14">
        <v>2</v>
      </c>
      <c r="Q56" s="14">
        <f t="shared" si="1"/>
        <v>0</v>
      </c>
      <c r="R56" s="14">
        <f t="shared" si="2"/>
        <v>0</v>
      </c>
      <c r="S56" s="14">
        <v>2</v>
      </c>
      <c r="T56" s="16">
        <f t="shared" si="3"/>
        <v>0</v>
      </c>
      <c r="U56" s="16">
        <f t="shared" si="4"/>
        <v>0</v>
      </c>
      <c r="V56" s="10" t="s">
        <v>119</v>
      </c>
      <c r="W56" s="10" t="s">
        <v>185</v>
      </c>
      <c r="X56" s="10" t="s">
        <v>145</v>
      </c>
      <c r="Y56" s="18" t="s">
        <v>49</v>
      </c>
      <c r="Z56" s="58" t="str">
        <f t="shared" si="6"/>
        <v>parità'</v>
      </c>
      <c r="AA56" s="58" t="str">
        <f t="shared" si="7"/>
        <v>NO</v>
      </c>
    </row>
    <row r="57" spans="1:27" ht="60" customHeight="1" x14ac:dyDescent="0.35">
      <c r="A57" s="10" t="str">
        <f t="shared" si="0"/>
        <v>BB29FGP</v>
      </c>
      <c r="B57" s="10" t="s">
        <v>186</v>
      </c>
      <c r="C57" s="10" t="s">
        <v>187</v>
      </c>
      <c r="D57" s="12" t="s">
        <v>24</v>
      </c>
      <c r="E57" s="10" t="s">
        <v>25</v>
      </c>
      <c r="F57" s="10" t="s">
        <v>26</v>
      </c>
      <c r="G57" s="10" t="s">
        <v>27</v>
      </c>
      <c r="H57" s="13" t="s">
        <v>28</v>
      </c>
      <c r="I57" s="10">
        <v>16</v>
      </c>
      <c r="J57" s="10" t="s">
        <v>29</v>
      </c>
      <c r="K57" s="14">
        <v>5</v>
      </c>
      <c r="L57" s="14">
        <v>6</v>
      </c>
      <c r="M57" s="10">
        <v>0</v>
      </c>
      <c r="N57" s="15">
        <f t="shared" si="5"/>
        <v>5</v>
      </c>
      <c r="O57" s="14"/>
      <c r="P57" s="15">
        <v>5</v>
      </c>
      <c r="Q57" s="14">
        <f t="shared" si="1"/>
        <v>1</v>
      </c>
      <c r="R57" s="14">
        <f t="shared" si="2"/>
        <v>0</v>
      </c>
      <c r="S57" s="14">
        <v>5</v>
      </c>
      <c r="T57" s="16">
        <f t="shared" si="3"/>
        <v>-1</v>
      </c>
      <c r="U57" s="16">
        <f t="shared" si="4"/>
        <v>0</v>
      </c>
      <c r="V57" s="10" t="s">
        <v>119</v>
      </c>
      <c r="W57" s="10" t="s">
        <v>188</v>
      </c>
      <c r="X57" s="10" t="s">
        <v>145</v>
      </c>
      <c r="Y57" s="18" t="s">
        <v>43</v>
      </c>
      <c r="Z57" s="58" t="str">
        <f t="shared" si="6"/>
        <v>parità'</v>
      </c>
      <c r="AA57" s="58" t="str">
        <f t="shared" si="7"/>
        <v>NO</v>
      </c>
    </row>
    <row r="58" spans="1:27" ht="60" customHeight="1" x14ac:dyDescent="0.35">
      <c r="A58" s="10" t="str">
        <f t="shared" si="0"/>
        <v>BB15FGP</v>
      </c>
      <c r="B58" s="10" t="s">
        <v>189</v>
      </c>
      <c r="C58" s="10" t="s">
        <v>190</v>
      </c>
      <c r="D58" s="12" t="s">
        <v>24</v>
      </c>
      <c r="E58" s="10" t="s">
        <v>25</v>
      </c>
      <c r="F58" s="10" t="s">
        <v>26</v>
      </c>
      <c r="G58" s="10" t="s">
        <v>27</v>
      </c>
      <c r="H58" s="13" t="s">
        <v>28</v>
      </c>
      <c r="I58" s="10">
        <v>16</v>
      </c>
      <c r="J58" s="10" t="s">
        <v>29</v>
      </c>
      <c r="K58" s="14">
        <v>3</v>
      </c>
      <c r="L58" s="14">
        <v>2</v>
      </c>
      <c r="M58" s="10">
        <v>0</v>
      </c>
      <c r="N58" s="15">
        <f t="shared" si="5"/>
        <v>3</v>
      </c>
      <c r="O58" s="14"/>
      <c r="P58" s="15">
        <v>4</v>
      </c>
      <c r="Q58" s="14">
        <f t="shared" si="1"/>
        <v>-1</v>
      </c>
      <c r="R58" s="14">
        <f t="shared" si="2"/>
        <v>1</v>
      </c>
      <c r="S58" s="14">
        <v>4</v>
      </c>
      <c r="T58" s="16">
        <f t="shared" si="3"/>
        <v>2</v>
      </c>
      <c r="U58" s="16">
        <f t="shared" si="4"/>
        <v>0</v>
      </c>
      <c r="V58" s="10" t="s">
        <v>119</v>
      </c>
      <c r="W58" s="10" t="s">
        <v>191</v>
      </c>
      <c r="X58" s="10" t="s">
        <v>145</v>
      </c>
      <c r="Y58" s="18" t="s">
        <v>39</v>
      </c>
      <c r="Z58" s="58" t="str">
        <f t="shared" si="6"/>
        <v>parità'</v>
      </c>
      <c r="AA58" s="58" t="str">
        <f t="shared" si="7"/>
        <v>SI</v>
      </c>
    </row>
    <row r="59" spans="1:27" ht="60" customHeight="1" x14ac:dyDescent="0.35">
      <c r="A59" s="10" t="str">
        <f t="shared" si="0"/>
        <v>EE10FGP</v>
      </c>
      <c r="B59" s="10" t="s">
        <v>192</v>
      </c>
      <c r="C59" s="10" t="s">
        <v>193</v>
      </c>
      <c r="D59" s="12" t="s">
        <v>24</v>
      </c>
      <c r="E59" s="10" t="s">
        <v>25</v>
      </c>
      <c r="F59" s="10" t="s">
        <v>26</v>
      </c>
      <c r="G59" s="10" t="s">
        <v>27</v>
      </c>
      <c r="H59" s="13" t="s">
        <v>28</v>
      </c>
      <c r="I59" s="10">
        <v>16</v>
      </c>
      <c r="J59" s="10" t="s">
        <v>29</v>
      </c>
      <c r="K59" s="14">
        <v>2</v>
      </c>
      <c r="L59" s="14">
        <v>2</v>
      </c>
      <c r="M59" s="10">
        <v>0</v>
      </c>
      <c r="N59" s="15">
        <f t="shared" si="5"/>
        <v>2</v>
      </c>
      <c r="O59" s="14"/>
      <c r="P59" s="14">
        <v>2</v>
      </c>
      <c r="Q59" s="14">
        <f t="shared" si="1"/>
        <v>0</v>
      </c>
      <c r="R59" s="14">
        <f t="shared" si="2"/>
        <v>0</v>
      </c>
      <c r="S59" s="14">
        <v>1</v>
      </c>
      <c r="T59" s="16">
        <f t="shared" si="3"/>
        <v>-1</v>
      </c>
      <c r="U59" s="16">
        <f t="shared" si="4"/>
        <v>-1</v>
      </c>
      <c r="V59" s="10" t="s">
        <v>123</v>
      </c>
      <c r="W59" s="10" t="s">
        <v>124</v>
      </c>
      <c r="X59" s="10" t="s">
        <v>194</v>
      </c>
      <c r="Y59" s="18" t="s">
        <v>49</v>
      </c>
      <c r="Z59" s="58" t="str">
        <f t="shared" si="6"/>
        <v>parità'</v>
      </c>
      <c r="AA59" s="58" t="str">
        <f t="shared" si="7"/>
        <v>NO</v>
      </c>
    </row>
    <row r="60" spans="1:27" ht="60" customHeight="1" x14ac:dyDescent="0.35">
      <c r="A60" s="10" t="str">
        <f t="shared" si="0"/>
        <v>FF12FGP</v>
      </c>
      <c r="B60" s="10" t="s">
        <v>195</v>
      </c>
      <c r="C60" s="10" t="s">
        <v>196</v>
      </c>
      <c r="D60" s="12" t="s">
        <v>24</v>
      </c>
      <c r="E60" s="10" t="s">
        <v>25</v>
      </c>
      <c r="F60" s="10" t="s">
        <v>26</v>
      </c>
      <c r="G60" s="10" t="s">
        <v>27</v>
      </c>
      <c r="H60" s="13" t="s">
        <v>28</v>
      </c>
      <c r="I60" s="10">
        <v>16</v>
      </c>
      <c r="J60" s="10" t="s">
        <v>29</v>
      </c>
      <c r="K60" s="14">
        <v>3</v>
      </c>
      <c r="L60" s="14">
        <v>2</v>
      </c>
      <c r="M60" s="10">
        <v>0</v>
      </c>
      <c r="N60" s="15">
        <f t="shared" si="5"/>
        <v>3</v>
      </c>
      <c r="O60" s="14"/>
      <c r="P60" s="14">
        <v>2</v>
      </c>
      <c r="Q60" s="14">
        <f t="shared" si="1"/>
        <v>-1</v>
      </c>
      <c r="R60" s="14">
        <f t="shared" si="2"/>
        <v>-1</v>
      </c>
      <c r="S60" s="14">
        <v>1</v>
      </c>
      <c r="T60" s="16">
        <f t="shared" si="3"/>
        <v>-1</v>
      </c>
      <c r="U60" s="16">
        <f t="shared" si="4"/>
        <v>-1</v>
      </c>
      <c r="V60" s="10" t="s">
        <v>197</v>
      </c>
      <c r="W60" s="10" t="s">
        <v>198</v>
      </c>
      <c r="X60" s="10" t="s">
        <v>194</v>
      </c>
      <c r="Y60" s="18" t="s">
        <v>39</v>
      </c>
      <c r="Z60" s="58" t="str">
        <f t="shared" si="6"/>
        <v>parità'</v>
      </c>
      <c r="AA60" s="58" t="str">
        <f t="shared" si="7"/>
        <v>NO</v>
      </c>
    </row>
    <row r="61" spans="1:27" ht="60" customHeight="1" x14ac:dyDescent="0.35">
      <c r="A61" s="10" t="str">
        <f t="shared" si="0"/>
        <v>EE06FGP</v>
      </c>
      <c r="B61" s="10" t="s">
        <v>199</v>
      </c>
      <c r="C61" s="10" t="s">
        <v>200</v>
      </c>
      <c r="D61" s="12" t="s">
        <v>24</v>
      </c>
      <c r="E61" s="10" t="s">
        <v>25</v>
      </c>
      <c r="F61" s="10" t="s">
        <v>26</v>
      </c>
      <c r="G61" s="10" t="s">
        <v>27</v>
      </c>
      <c r="H61" s="13" t="s">
        <v>28</v>
      </c>
      <c r="I61" s="10">
        <v>16</v>
      </c>
      <c r="J61" s="10" t="s">
        <v>29</v>
      </c>
      <c r="K61" s="14">
        <v>4</v>
      </c>
      <c r="L61" s="14">
        <v>4</v>
      </c>
      <c r="M61" s="10">
        <v>0</v>
      </c>
      <c r="N61" s="15">
        <f t="shared" si="5"/>
        <v>4</v>
      </c>
      <c r="O61" s="14"/>
      <c r="P61" s="14">
        <v>4</v>
      </c>
      <c r="Q61" s="14">
        <f t="shared" si="1"/>
        <v>0</v>
      </c>
      <c r="R61" s="14">
        <f t="shared" si="2"/>
        <v>0</v>
      </c>
      <c r="S61" s="14">
        <v>3</v>
      </c>
      <c r="T61" s="16">
        <f t="shared" si="3"/>
        <v>-1</v>
      </c>
      <c r="U61" s="16">
        <f t="shared" si="4"/>
        <v>-1</v>
      </c>
      <c r="V61" s="10" t="s">
        <v>30</v>
      </c>
      <c r="W61" s="10" t="s">
        <v>201</v>
      </c>
      <c r="X61" s="10" t="s">
        <v>194</v>
      </c>
      <c r="Y61" s="18" t="s">
        <v>39</v>
      </c>
      <c r="Z61" s="58" t="str">
        <f t="shared" si="6"/>
        <v>parità'</v>
      </c>
      <c r="AA61" s="58" t="str">
        <f t="shared" si="7"/>
        <v>NO</v>
      </c>
    </row>
    <row r="62" spans="1:27" ht="60" customHeight="1" x14ac:dyDescent="0.35">
      <c r="A62" s="10" t="str">
        <f t="shared" si="0"/>
        <v>EE17FGP</v>
      </c>
      <c r="B62" s="10" t="s">
        <v>202</v>
      </c>
      <c r="C62" s="10" t="s">
        <v>203</v>
      </c>
      <c r="D62" s="12" t="s">
        <v>24</v>
      </c>
      <c r="E62" s="10" t="s">
        <v>25</v>
      </c>
      <c r="F62" s="10" t="s">
        <v>26</v>
      </c>
      <c r="G62" s="10" t="s">
        <v>27</v>
      </c>
      <c r="H62" s="13" t="s">
        <v>28</v>
      </c>
      <c r="I62" s="10">
        <v>16</v>
      </c>
      <c r="J62" s="10" t="s">
        <v>29</v>
      </c>
      <c r="K62" s="14">
        <v>3</v>
      </c>
      <c r="L62" s="14">
        <v>2</v>
      </c>
      <c r="M62" s="10">
        <v>0</v>
      </c>
      <c r="N62" s="15">
        <f t="shared" si="5"/>
        <v>3</v>
      </c>
      <c r="O62" s="14"/>
      <c r="P62" s="14">
        <v>2</v>
      </c>
      <c r="Q62" s="14">
        <f t="shared" si="1"/>
        <v>-1</v>
      </c>
      <c r="R62" s="14">
        <f t="shared" si="2"/>
        <v>-1</v>
      </c>
      <c r="S62" s="14">
        <v>1</v>
      </c>
      <c r="T62" s="16">
        <f t="shared" si="3"/>
        <v>-1</v>
      </c>
      <c r="U62" s="16">
        <f t="shared" si="4"/>
        <v>-1</v>
      </c>
      <c r="V62" s="10" t="s">
        <v>123</v>
      </c>
      <c r="W62" s="10" t="s">
        <v>204</v>
      </c>
      <c r="X62" s="10" t="s">
        <v>194</v>
      </c>
      <c r="Y62" s="18" t="s">
        <v>39</v>
      </c>
      <c r="Z62" s="58" t="str">
        <f t="shared" si="6"/>
        <v>parità'</v>
      </c>
      <c r="AA62" s="58" t="str">
        <f t="shared" si="7"/>
        <v>NO</v>
      </c>
    </row>
    <row r="63" spans="1:27" ht="60" customHeight="1" x14ac:dyDescent="0.35">
      <c r="A63" s="10" t="str">
        <f t="shared" si="0"/>
        <v>EE32FGP</v>
      </c>
      <c r="B63" s="10" t="s">
        <v>205</v>
      </c>
      <c r="C63" s="10" t="s">
        <v>206</v>
      </c>
      <c r="D63" s="12" t="s">
        <v>24</v>
      </c>
      <c r="E63" s="10" t="s">
        <v>25</v>
      </c>
      <c r="F63" s="10" t="s">
        <v>26</v>
      </c>
      <c r="G63" s="10" t="s">
        <v>27</v>
      </c>
      <c r="H63" s="13" t="s">
        <v>28</v>
      </c>
      <c r="I63" s="10">
        <v>16</v>
      </c>
      <c r="J63" s="10" t="s">
        <v>29</v>
      </c>
      <c r="K63" s="14">
        <v>7</v>
      </c>
      <c r="L63" s="14">
        <v>10</v>
      </c>
      <c r="M63" s="10">
        <v>1</v>
      </c>
      <c r="N63" s="15">
        <f t="shared" si="5"/>
        <v>8</v>
      </c>
      <c r="O63" s="14" t="s">
        <v>64</v>
      </c>
      <c r="P63" s="15">
        <v>8</v>
      </c>
      <c r="Q63" s="14">
        <f t="shared" si="1"/>
        <v>3</v>
      </c>
      <c r="R63" s="14">
        <f t="shared" si="2"/>
        <v>1</v>
      </c>
      <c r="S63" s="14">
        <v>4</v>
      </c>
      <c r="T63" s="16">
        <f t="shared" si="3"/>
        <v>-6</v>
      </c>
      <c r="U63" s="16">
        <f t="shared" si="4"/>
        <v>-4</v>
      </c>
      <c r="V63" s="10" t="s">
        <v>30</v>
      </c>
      <c r="W63" s="10" t="s">
        <v>31</v>
      </c>
      <c r="X63" s="10" t="s">
        <v>194</v>
      </c>
      <c r="Y63" s="18" t="s">
        <v>43</v>
      </c>
      <c r="Z63" s="58" t="str">
        <f t="shared" si="6"/>
        <v>incremento</v>
      </c>
      <c r="AA63" s="58" t="str">
        <f t="shared" si="7"/>
        <v>NO</v>
      </c>
    </row>
    <row r="64" spans="1:27" ht="60" customHeight="1" x14ac:dyDescent="0.35">
      <c r="A64" s="10" t="str">
        <f t="shared" si="0"/>
        <v>EE07FGP</v>
      </c>
      <c r="B64" s="10" t="s">
        <v>207</v>
      </c>
      <c r="C64" s="10" t="s">
        <v>208</v>
      </c>
      <c r="D64" s="12" t="s">
        <v>24</v>
      </c>
      <c r="E64" s="10" t="s">
        <v>25</v>
      </c>
      <c r="F64" s="10" t="s">
        <v>26</v>
      </c>
      <c r="G64" s="10" t="s">
        <v>27</v>
      </c>
      <c r="H64" s="13" t="s">
        <v>28</v>
      </c>
      <c r="I64" s="10">
        <v>16</v>
      </c>
      <c r="J64" s="10" t="s">
        <v>29</v>
      </c>
      <c r="K64" s="14">
        <v>8</v>
      </c>
      <c r="L64" s="14">
        <v>9</v>
      </c>
      <c r="M64" s="10">
        <v>0</v>
      </c>
      <c r="N64" s="15">
        <f t="shared" si="5"/>
        <v>8</v>
      </c>
      <c r="O64" s="14"/>
      <c r="P64" s="15">
        <v>8</v>
      </c>
      <c r="Q64" s="14">
        <f t="shared" si="1"/>
        <v>1</v>
      </c>
      <c r="R64" s="14">
        <f t="shared" si="2"/>
        <v>0</v>
      </c>
      <c r="S64" s="14">
        <v>7</v>
      </c>
      <c r="T64" s="16">
        <f t="shared" si="3"/>
        <v>-2</v>
      </c>
      <c r="U64" s="16">
        <f t="shared" si="4"/>
        <v>-1</v>
      </c>
      <c r="V64" s="10" t="s">
        <v>30</v>
      </c>
      <c r="W64" s="10" t="s">
        <v>201</v>
      </c>
      <c r="X64" s="10" t="s">
        <v>194</v>
      </c>
      <c r="Y64" s="18" t="s">
        <v>61</v>
      </c>
      <c r="Z64" s="58" t="str">
        <f t="shared" si="6"/>
        <v>parità'</v>
      </c>
      <c r="AA64" s="58" t="str">
        <f t="shared" si="7"/>
        <v>NO</v>
      </c>
    </row>
    <row r="65" spans="1:27" ht="60" customHeight="1" x14ac:dyDescent="0.35">
      <c r="A65" s="10" t="str">
        <f t="shared" si="0"/>
        <v>FF19FGP</v>
      </c>
      <c r="B65" s="10" t="s">
        <v>209</v>
      </c>
      <c r="C65" s="10" t="s">
        <v>210</v>
      </c>
      <c r="D65" s="12" t="s">
        <v>24</v>
      </c>
      <c r="E65" s="10" t="s">
        <v>25</v>
      </c>
      <c r="F65" s="10" t="s">
        <v>26</v>
      </c>
      <c r="G65" s="10" t="s">
        <v>27</v>
      </c>
      <c r="H65" s="13" t="s">
        <v>28</v>
      </c>
      <c r="I65" s="10">
        <v>16</v>
      </c>
      <c r="J65" s="10" t="s">
        <v>29</v>
      </c>
      <c r="K65" s="14">
        <v>2</v>
      </c>
      <c r="L65" s="14">
        <v>2</v>
      </c>
      <c r="M65" s="10">
        <v>0</v>
      </c>
      <c r="N65" s="15">
        <f t="shared" si="5"/>
        <v>2</v>
      </c>
      <c r="O65" s="14"/>
      <c r="P65" s="14">
        <v>2</v>
      </c>
      <c r="Q65" s="14">
        <f t="shared" si="1"/>
        <v>0</v>
      </c>
      <c r="R65" s="14">
        <f t="shared" si="2"/>
        <v>0</v>
      </c>
      <c r="S65" s="14">
        <v>2</v>
      </c>
      <c r="T65" s="16">
        <f t="shared" si="3"/>
        <v>0</v>
      </c>
      <c r="U65" s="16">
        <f t="shared" si="4"/>
        <v>0</v>
      </c>
      <c r="V65" s="10" t="s">
        <v>197</v>
      </c>
      <c r="W65" s="10" t="s">
        <v>211</v>
      </c>
      <c r="X65" s="10" t="s">
        <v>194</v>
      </c>
      <c r="Y65" s="18" t="s">
        <v>49</v>
      </c>
      <c r="Z65" s="58" t="str">
        <f t="shared" si="6"/>
        <v>parità'</v>
      </c>
      <c r="AA65" s="58" t="str">
        <f t="shared" si="7"/>
        <v>NO</v>
      </c>
    </row>
    <row r="66" spans="1:27" ht="60" customHeight="1" x14ac:dyDescent="0.35">
      <c r="A66" s="10" t="str">
        <f t="shared" si="0"/>
        <v>EE18FGP</v>
      </c>
      <c r="B66" s="10" t="s">
        <v>212</v>
      </c>
      <c r="C66" s="10" t="s">
        <v>213</v>
      </c>
      <c r="D66" s="12" t="s">
        <v>24</v>
      </c>
      <c r="E66" s="10" t="s">
        <v>25</v>
      </c>
      <c r="F66" s="10" t="s">
        <v>26</v>
      </c>
      <c r="G66" s="10" t="s">
        <v>27</v>
      </c>
      <c r="H66" s="13" t="s">
        <v>28</v>
      </c>
      <c r="I66" s="10">
        <v>16</v>
      </c>
      <c r="J66" s="10" t="s">
        <v>29</v>
      </c>
      <c r="K66" s="14">
        <v>3</v>
      </c>
      <c r="L66" s="14">
        <v>4</v>
      </c>
      <c r="M66" s="10">
        <v>1</v>
      </c>
      <c r="N66" s="15">
        <f t="shared" si="5"/>
        <v>4</v>
      </c>
      <c r="O66" s="14" t="s">
        <v>64</v>
      </c>
      <c r="P66" s="15">
        <v>4</v>
      </c>
      <c r="Q66" s="14">
        <f t="shared" si="1"/>
        <v>1</v>
      </c>
      <c r="R66" s="14">
        <f t="shared" si="2"/>
        <v>1</v>
      </c>
      <c r="S66" s="14">
        <v>3</v>
      </c>
      <c r="T66" s="16">
        <f t="shared" si="3"/>
        <v>-1</v>
      </c>
      <c r="U66" s="16">
        <f t="shared" si="4"/>
        <v>-1</v>
      </c>
      <c r="V66" s="10" t="s">
        <v>123</v>
      </c>
      <c r="W66" s="10" t="s">
        <v>204</v>
      </c>
      <c r="X66" s="10" t="s">
        <v>194</v>
      </c>
      <c r="Y66" s="18" t="s">
        <v>43</v>
      </c>
      <c r="Z66" s="58" t="str">
        <f t="shared" si="6"/>
        <v>incremento</v>
      </c>
      <c r="AA66" s="58" t="str">
        <f t="shared" si="7"/>
        <v>NO</v>
      </c>
    </row>
    <row r="67" spans="1:27" ht="60" customHeight="1" x14ac:dyDescent="0.35">
      <c r="A67" s="10" t="str">
        <f t="shared" ref="A67:A130" si="8">CONCATENATE(B67,D67)</f>
        <v>EE11FGP</v>
      </c>
      <c r="B67" s="10" t="s">
        <v>214</v>
      </c>
      <c r="C67" s="10" t="s">
        <v>215</v>
      </c>
      <c r="D67" s="12" t="s">
        <v>24</v>
      </c>
      <c r="E67" s="10" t="s">
        <v>25</v>
      </c>
      <c r="F67" s="10" t="s">
        <v>26</v>
      </c>
      <c r="G67" s="10" t="s">
        <v>27</v>
      </c>
      <c r="H67" s="13" t="s">
        <v>28</v>
      </c>
      <c r="I67" s="10">
        <v>16</v>
      </c>
      <c r="J67" s="10" t="s">
        <v>29</v>
      </c>
      <c r="K67" s="14">
        <v>3</v>
      </c>
      <c r="L67" s="14">
        <v>3</v>
      </c>
      <c r="M67" s="10">
        <v>0</v>
      </c>
      <c r="N67" s="15">
        <f t="shared" si="5"/>
        <v>3</v>
      </c>
      <c r="O67" s="14"/>
      <c r="P67" s="14">
        <v>3</v>
      </c>
      <c r="Q67" s="14">
        <f t="shared" ref="Q67:Q130" si="9">L67-K67</f>
        <v>0</v>
      </c>
      <c r="R67" s="14">
        <f t="shared" ref="R67:R130" si="10">P67-K67</f>
        <v>0</v>
      </c>
      <c r="S67" s="14">
        <v>3</v>
      </c>
      <c r="T67" s="16">
        <f t="shared" ref="T67:T130" si="11">S67-L67</f>
        <v>0</v>
      </c>
      <c r="U67" s="16">
        <f t="shared" ref="U67:U130" si="12">S67-P67</f>
        <v>0</v>
      </c>
      <c r="V67" s="10" t="s">
        <v>123</v>
      </c>
      <c r="W67" s="10" t="s">
        <v>124</v>
      </c>
      <c r="X67" s="10" t="s">
        <v>194</v>
      </c>
      <c r="Y67" s="18" t="s">
        <v>43</v>
      </c>
      <c r="Z67" s="58" t="str">
        <f t="shared" si="6"/>
        <v>parità'</v>
      </c>
      <c r="AA67" s="58" t="str">
        <f t="shared" si="7"/>
        <v>NO</v>
      </c>
    </row>
    <row r="68" spans="1:27" ht="60" customHeight="1" x14ac:dyDescent="0.35">
      <c r="A68" s="10" t="str">
        <f t="shared" si="8"/>
        <v>FF25FGP</v>
      </c>
      <c r="B68" s="10" t="s">
        <v>216</v>
      </c>
      <c r="C68" s="10" t="s">
        <v>217</v>
      </c>
      <c r="D68" s="12" t="s">
        <v>24</v>
      </c>
      <c r="E68" s="10" t="s">
        <v>25</v>
      </c>
      <c r="F68" s="10" t="s">
        <v>26</v>
      </c>
      <c r="G68" s="10" t="s">
        <v>27</v>
      </c>
      <c r="H68" s="13" t="s">
        <v>28</v>
      </c>
      <c r="I68" s="10">
        <v>16</v>
      </c>
      <c r="J68" s="10" t="s">
        <v>29</v>
      </c>
      <c r="K68" s="14">
        <v>3</v>
      </c>
      <c r="L68" s="14">
        <v>3</v>
      </c>
      <c r="M68" s="10">
        <v>0</v>
      </c>
      <c r="N68" s="15">
        <f t="shared" ref="N68:N131" si="13">SUM(K68+M68)</f>
        <v>3</v>
      </c>
      <c r="O68" s="14"/>
      <c r="P68" s="14">
        <v>3</v>
      </c>
      <c r="Q68" s="14">
        <f t="shared" si="9"/>
        <v>0</v>
      </c>
      <c r="R68" s="14">
        <f t="shared" si="10"/>
        <v>0</v>
      </c>
      <c r="S68" s="14">
        <v>2</v>
      </c>
      <c r="T68" s="16">
        <f t="shared" si="11"/>
        <v>-1</v>
      </c>
      <c r="U68" s="16">
        <f t="shared" si="12"/>
        <v>-1</v>
      </c>
      <c r="V68" s="10" t="s">
        <v>197</v>
      </c>
      <c r="W68" s="10" t="s">
        <v>198</v>
      </c>
      <c r="X68" s="10" t="s">
        <v>194</v>
      </c>
      <c r="Y68" s="18" t="s">
        <v>39</v>
      </c>
      <c r="Z68" s="58" t="str">
        <f t="shared" ref="Z68:Z131" si="14">IF(N68&gt;K68,"incremento",IF(N68=K68,"parità'",IF(N68&lt;K68,"decremento")))</f>
        <v>parità'</v>
      </c>
      <c r="AA68" s="58" t="str">
        <f t="shared" ref="AA68:AA131" si="15">IF(N68&gt;S68,"NO",IF(N68=S68,"NO",IF(N68&lt;S68,"SI")))</f>
        <v>NO</v>
      </c>
    </row>
    <row r="69" spans="1:27" ht="60" customHeight="1" x14ac:dyDescent="0.35">
      <c r="A69" s="10" t="str">
        <f t="shared" si="8"/>
        <v>EE23FGP</v>
      </c>
      <c r="B69" s="10" t="s">
        <v>218</v>
      </c>
      <c r="C69" s="10" t="s">
        <v>219</v>
      </c>
      <c r="D69" s="12" t="s">
        <v>24</v>
      </c>
      <c r="E69" s="10" t="s">
        <v>25</v>
      </c>
      <c r="F69" s="10" t="s">
        <v>26</v>
      </c>
      <c r="G69" s="10" t="s">
        <v>27</v>
      </c>
      <c r="H69" s="13" t="s">
        <v>28</v>
      </c>
      <c r="I69" s="10">
        <v>16</v>
      </c>
      <c r="J69" s="10" t="s">
        <v>29</v>
      </c>
      <c r="K69" s="14">
        <v>3</v>
      </c>
      <c r="L69" s="14">
        <v>2</v>
      </c>
      <c r="M69" s="10">
        <v>0</v>
      </c>
      <c r="N69" s="15">
        <f t="shared" si="13"/>
        <v>3</v>
      </c>
      <c r="O69" s="14"/>
      <c r="P69" s="14">
        <v>3</v>
      </c>
      <c r="Q69" s="14">
        <f t="shared" si="9"/>
        <v>-1</v>
      </c>
      <c r="R69" s="14">
        <f t="shared" si="10"/>
        <v>0</v>
      </c>
      <c r="S69" s="14">
        <v>3</v>
      </c>
      <c r="T69" s="16">
        <f t="shared" si="11"/>
        <v>1</v>
      </c>
      <c r="U69" s="16">
        <f t="shared" si="12"/>
        <v>0</v>
      </c>
      <c r="V69" s="10" t="s">
        <v>30</v>
      </c>
      <c r="W69" s="10" t="s">
        <v>220</v>
      </c>
      <c r="X69" s="10" t="s">
        <v>194</v>
      </c>
      <c r="Y69" s="18" t="s">
        <v>39</v>
      </c>
      <c r="Z69" s="58" t="str">
        <f t="shared" si="14"/>
        <v>parità'</v>
      </c>
      <c r="AA69" s="58" t="str">
        <f t="shared" si="15"/>
        <v>NO</v>
      </c>
    </row>
    <row r="70" spans="1:27" ht="60" customHeight="1" x14ac:dyDescent="0.35">
      <c r="A70" s="10" t="str">
        <f t="shared" si="8"/>
        <v>EE22FGP</v>
      </c>
      <c r="B70" s="10" t="s">
        <v>221</v>
      </c>
      <c r="C70" s="10" t="s">
        <v>222</v>
      </c>
      <c r="D70" s="12" t="s">
        <v>24</v>
      </c>
      <c r="E70" s="10" t="s">
        <v>25</v>
      </c>
      <c r="F70" s="10" t="s">
        <v>26</v>
      </c>
      <c r="G70" s="10" t="s">
        <v>27</v>
      </c>
      <c r="H70" s="13" t="s">
        <v>28</v>
      </c>
      <c r="I70" s="10">
        <v>16</v>
      </c>
      <c r="J70" s="10" t="s">
        <v>29</v>
      </c>
      <c r="K70" s="14">
        <v>2</v>
      </c>
      <c r="L70" s="14">
        <v>2</v>
      </c>
      <c r="M70" s="10">
        <v>0</v>
      </c>
      <c r="N70" s="15">
        <f t="shared" si="13"/>
        <v>2</v>
      </c>
      <c r="O70" s="14"/>
      <c r="P70" s="14">
        <v>2</v>
      </c>
      <c r="Q70" s="14">
        <f t="shared" si="9"/>
        <v>0</v>
      </c>
      <c r="R70" s="14">
        <f t="shared" si="10"/>
        <v>0</v>
      </c>
      <c r="S70" s="14">
        <v>2</v>
      </c>
      <c r="T70" s="16">
        <f t="shared" si="11"/>
        <v>0</v>
      </c>
      <c r="U70" s="16">
        <f t="shared" si="12"/>
        <v>0</v>
      </c>
      <c r="V70" s="10" t="s">
        <v>30</v>
      </c>
      <c r="W70" s="10" t="s">
        <v>201</v>
      </c>
      <c r="X70" s="10" t="s">
        <v>194</v>
      </c>
      <c r="Y70" s="18" t="s">
        <v>39</v>
      </c>
      <c r="Z70" s="58" t="str">
        <f t="shared" si="14"/>
        <v>parità'</v>
      </c>
      <c r="AA70" s="58" t="str">
        <f t="shared" si="15"/>
        <v>NO</v>
      </c>
    </row>
    <row r="71" spans="1:27" ht="60" customHeight="1" x14ac:dyDescent="0.35">
      <c r="A71" s="10" t="str">
        <f t="shared" si="8"/>
        <v>EE05FGP</v>
      </c>
      <c r="B71" s="10" t="s">
        <v>223</v>
      </c>
      <c r="C71" s="10" t="s">
        <v>224</v>
      </c>
      <c r="D71" s="12" t="s">
        <v>24</v>
      </c>
      <c r="E71" s="10" t="s">
        <v>25</v>
      </c>
      <c r="F71" s="10" t="s">
        <v>26</v>
      </c>
      <c r="G71" s="10" t="s">
        <v>27</v>
      </c>
      <c r="H71" s="13" t="s">
        <v>28</v>
      </c>
      <c r="I71" s="10">
        <v>16</v>
      </c>
      <c r="J71" s="10" t="s">
        <v>29</v>
      </c>
      <c r="K71" s="14">
        <v>5</v>
      </c>
      <c r="L71" s="14">
        <v>5</v>
      </c>
      <c r="M71" s="10">
        <v>1</v>
      </c>
      <c r="N71" s="15">
        <f t="shared" si="13"/>
        <v>6</v>
      </c>
      <c r="O71" s="15">
        <v>6</v>
      </c>
      <c r="P71" s="15">
        <v>6</v>
      </c>
      <c r="Q71" s="14">
        <f t="shared" si="9"/>
        <v>0</v>
      </c>
      <c r="R71" s="14">
        <f t="shared" si="10"/>
        <v>1</v>
      </c>
      <c r="S71" s="14">
        <v>4</v>
      </c>
      <c r="T71" s="16">
        <f t="shared" si="11"/>
        <v>-1</v>
      </c>
      <c r="U71" s="16">
        <f t="shared" si="12"/>
        <v>-2</v>
      </c>
      <c r="V71" s="10" t="s">
        <v>123</v>
      </c>
      <c r="W71" s="10" t="s">
        <v>225</v>
      </c>
      <c r="X71" s="10" t="s">
        <v>194</v>
      </c>
      <c r="Y71" s="18" t="s">
        <v>43</v>
      </c>
      <c r="Z71" s="58" t="str">
        <f t="shared" si="14"/>
        <v>incremento</v>
      </c>
      <c r="AA71" s="58" t="str">
        <f t="shared" si="15"/>
        <v>NO</v>
      </c>
    </row>
    <row r="72" spans="1:27" ht="60" customHeight="1" x14ac:dyDescent="0.35">
      <c r="A72" s="10" t="str">
        <f t="shared" si="8"/>
        <v>PD10FGP</v>
      </c>
      <c r="B72" s="10" t="s">
        <v>226</v>
      </c>
      <c r="C72" s="10" t="s">
        <v>227</v>
      </c>
      <c r="D72" s="12" t="s">
        <v>24</v>
      </c>
      <c r="E72" s="10" t="s">
        <v>25</v>
      </c>
      <c r="F72" s="10" t="s">
        <v>26</v>
      </c>
      <c r="G72" s="10" t="s">
        <v>27</v>
      </c>
      <c r="H72" s="13" t="s">
        <v>28</v>
      </c>
      <c r="I72" s="10">
        <v>16</v>
      </c>
      <c r="J72" s="10" t="s">
        <v>29</v>
      </c>
      <c r="K72" s="14">
        <v>1</v>
      </c>
      <c r="L72" s="14">
        <v>1</v>
      </c>
      <c r="M72" s="10">
        <v>0</v>
      </c>
      <c r="N72" s="15">
        <f t="shared" si="13"/>
        <v>1</v>
      </c>
      <c r="O72" s="14"/>
      <c r="P72" s="14">
        <v>1</v>
      </c>
      <c r="Q72" s="14">
        <f t="shared" si="9"/>
        <v>0</v>
      </c>
      <c r="R72" s="14">
        <f t="shared" si="10"/>
        <v>0</v>
      </c>
      <c r="S72" s="14">
        <v>1</v>
      </c>
      <c r="T72" s="16">
        <f t="shared" si="11"/>
        <v>0</v>
      </c>
      <c r="U72" s="16">
        <f t="shared" si="12"/>
        <v>0</v>
      </c>
      <c r="V72" s="10" t="s">
        <v>123</v>
      </c>
      <c r="W72" s="10" t="s">
        <v>225</v>
      </c>
      <c r="X72" s="10" t="s">
        <v>194</v>
      </c>
      <c r="Y72" s="20" t="s">
        <v>92</v>
      </c>
      <c r="Z72" s="58" t="str">
        <f t="shared" si="14"/>
        <v>parità'</v>
      </c>
      <c r="AA72" s="58" t="str">
        <f t="shared" si="15"/>
        <v>NO</v>
      </c>
    </row>
    <row r="73" spans="1:27" ht="60" customHeight="1" x14ac:dyDescent="0.35">
      <c r="A73" s="10" t="str">
        <f t="shared" si="8"/>
        <v>PR20FGP</v>
      </c>
      <c r="B73" s="10" t="s">
        <v>228</v>
      </c>
      <c r="C73" s="10" t="s">
        <v>229</v>
      </c>
      <c r="D73" s="12" t="s">
        <v>24</v>
      </c>
      <c r="E73" s="10" t="s">
        <v>25</v>
      </c>
      <c r="F73" s="10" t="s">
        <v>26</v>
      </c>
      <c r="G73" s="10" t="s">
        <v>27</v>
      </c>
      <c r="H73" s="13" t="s">
        <v>28</v>
      </c>
      <c r="I73" s="10">
        <v>16</v>
      </c>
      <c r="J73" s="10" t="s">
        <v>29</v>
      </c>
      <c r="K73" s="14">
        <v>3</v>
      </c>
      <c r="L73" s="14">
        <v>4</v>
      </c>
      <c r="M73" s="10">
        <v>0</v>
      </c>
      <c r="N73" s="15">
        <f t="shared" si="13"/>
        <v>3</v>
      </c>
      <c r="O73" s="14"/>
      <c r="P73" s="14">
        <v>3</v>
      </c>
      <c r="Q73" s="14">
        <f t="shared" si="9"/>
        <v>1</v>
      </c>
      <c r="R73" s="14">
        <f t="shared" si="10"/>
        <v>0</v>
      </c>
      <c r="S73" s="14">
        <v>2</v>
      </c>
      <c r="T73" s="16">
        <f t="shared" si="11"/>
        <v>-2</v>
      </c>
      <c r="U73" s="16">
        <f t="shared" si="12"/>
        <v>-1</v>
      </c>
      <c r="V73" s="10" t="s">
        <v>30</v>
      </c>
      <c r="W73" s="10" t="s">
        <v>31</v>
      </c>
      <c r="X73" s="10" t="s">
        <v>194</v>
      </c>
      <c r="Y73" s="18" t="s">
        <v>61</v>
      </c>
      <c r="Z73" s="58" t="str">
        <f t="shared" si="14"/>
        <v>parità'</v>
      </c>
      <c r="AA73" s="58" t="str">
        <f t="shared" si="15"/>
        <v>NO</v>
      </c>
    </row>
    <row r="74" spans="1:27" ht="60" customHeight="1" x14ac:dyDescent="0.35">
      <c r="A74" s="10" t="str">
        <f t="shared" si="8"/>
        <v>EE48FGP</v>
      </c>
      <c r="B74" s="10" t="s">
        <v>230</v>
      </c>
      <c r="C74" s="10" t="s">
        <v>231</v>
      </c>
      <c r="D74" s="12" t="s">
        <v>24</v>
      </c>
      <c r="E74" s="10" t="s">
        <v>25</v>
      </c>
      <c r="F74" s="10" t="s">
        <v>26</v>
      </c>
      <c r="G74" s="10" t="s">
        <v>27</v>
      </c>
      <c r="H74" s="13" t="s">
        <v>28</v>
      </c>
      <c r="I74" s="10">
        <v>16</v>
      </c>
      <c r="J74" s="10" t="s">
        <v>29</v>
      </c>
      <c r="K74" s="14">
        <v>5</v>
      </c>
      <c r="L74" s="14">
        <v>5</v>
      </c>
      <c r="M74" s="10">
        <v>1</v>
      </c>
      <c r="N74" s="15">
        <f t="shared" si="13"/>
        <v>6</v>
      </c>
      <c r="O74" s="15">
        <v>6</v>
      </c>
      <c r="P74" s="15">
        <v>6</v>
      </c>
      <c r="Q74" s="14">
        <f t="shared" si="9"/>
        <v>0</v>
      </c>
      <c r="R74" s="14">
        <f t="shared" si="10"/>
        <v>1</v>
      </c>
      <c r="S74" s="14">
        <v>3</v>
      </c>
      <c r="T74" s="16">
        <f t="shared" si="11"/>
        <v>-2</v>
      </c>
      <c r="U74" s="16">
        <f t="shared" si="12"/>
        <v>-3</v>
      </c>
      <c r="V74" s="10" t="s">
        <v>30</v>
      </c>
      <c r="W74" s="10" t="s">
        <v>232</v>
      </c>
      <c r="X74" s="10" t="s">
        <v>194</v>
      </c>
      <c r="Y74" s="18" t="s">
        <v>43</v>
      </c>
      <c r="Z74" s="58" t="str">
        <f t="shared" si="14"/>
        <v>incremento</v>
      </c>
      <c r="AA74" s="58" t="str">
        <f t="shared" si="15"/>
        <v>NO</v>
      </c>
    </row>
    <row r="75" spans="1:27" ht="60" customHeight="1" x14ac:dyDescent="0.35">
      <c r="A75" s="10" t="str">
        <f t="shared" si="8"/>
        <v>EE02FGP</v>
      </c>
      <c r="B75" s="10" t="s">
        <v>233</v>
      </c>
      <c r="C75" s="10" t="s">
        <v>234</v>
      </c>
      <c r="D75" s="12" t="s">
        <v>24</v>
      </c>
      <c r="E75" s="10" t="s">
        <v>25</v>
      </c>
      <c r="F75" s="10" t="s">
        <v>26</v>
      </c>
      <c r="G75" s="10" t="s">
        <v>27</v>
      </c>
      <c r="H75" s="13" t="s">
        <v>28</v>
      </c>
      <c r="I75" s="10">
        <v>16</v>
      </c>
      <c r="J75" s="10" t="s">
        <v>29</v>
      </c>
      <c r="K75" s="14">
        <v>11</v>
      </c>
      <c r="L75" s="14">
        <v>15</v>
      </c>
      <c r="M75" s="10">
        <v>0</v>
      </c>
      <c r="N75" s="15">
        <f t="shared" si="13"/>
        <v>11</v>
      </c>
      <c r="O75" s="14"/>
      <c r="P75" s="15">
        <v>13</v>
      </c>
      <c r="Q75" s="14">
        <f t="shared" si="9"/>
        <v>4</v>
      </c>
      <c r="R75" s="14">
        <f t="shared" si="10"/>
        <v>2</v>
      </c>
      <c r="S75" s="14">
        <v>11</v>
      </c>
      <c r="T75" s="16">
        <f t="shared" si="11"/>
        <v>-4</v>
      </c>
      <c r="U75" s="16">
        <f t="shared" si="12"/>
        <v>-2</v>
      </c>
      <c r="V75" s="10" t="s">
        <v>30</v>
      </c>
      <c r="W75" s="10" t="s">
        <v>31</v>
      </c>
      <c r="X75" s="10" t="s">
        <v>194</v>
      </c>
      <c r="Y75" s="18" t="s">
        <v>61</v>
      </c>
      <c r="Z75" s="58" t="str">
        <f t="shared" si="14"/>
        <v>parità'</v>
      </c>
      <c r="AA75" s="58" t="str">
        <f t="shared" si="15"/>
        <v>NO</v>
      </c>
    </row>
    <row r="76" spans="1:27" ht="60" customHeight="1" x14ac:dyDescent="0.35">
      <c r="A76" s="10" t="str">
        <f t="shared" si="8"/>
        <v>EE01FGP</v>
      </c>
      <c r="B76" s="10" t="s">
        <v>235</v>
      </c>
      <c r="C76" s="10" t="s">
        <v>236</v>
      </c>
      <c r="D76" s="12" t="s">
        <v>24</v>
      </c>
      <c r="E76" s="10" t="s">
        <v>25</v>
      </c>
      <c r="F76" s="10" t="s">
        <v>26</v>
      </c>
      <c r="G76" s="10" t="s">
        <v>27</v>
      </c>
      <c r="H76" s="13" t="s">
        <v>28</v>
      </c>
      <c r="I76" s="10">
        <v>16</v>
      </c>
      <c r="J76" s="10" t="s">
        <v>29</v>
      </c>
      <c r="K76" s="14">
        <v>16</v>
      </c>
      <c r="L76" s="14">
        <v>29</v>
      </c>
      <c r="M76" s="10">
        <v>0</v>
      </c>
      <c r="N76" s="15">
        <f t="shared" si="13"/>
        <v>16</v>
      </c>
      <c r="O76" s="14"/>
      <c r="P76" s="15">
        <v>19</v>
      </c>
      <c r="Q76" s="14">
        <f t="shared" si="9"/>
        <v>13</v>
      </c>
      <c r="R76" s="14">
        <f t="shared" si="10"/>
        <v>3</v>
      </c>
      <c r="S76" s="14">
        <v>11</v>
      </c>
      <c r="T76" s="16">
        <f t="shared" si="11"/>
        <v>-18</v>
      </c>
      <c r="U76" s="16">
        <f t="shared" si="12"/>
        <v>-8</v>
      </c>
      <c r="V76" s="10" t="s">
        <v>30</v>
      </c>
      <c r="W76" s="10" t="s">
        <v>31</v>
      </c>
      <c r="X76" s="10" t="s">
        <v>194</v>
      </c>
      <c r="Y76" s="18" t="s">
        <v>61</v>
      </c>
      <c r="Z76" s="58" t="str">
        <f t="shared" si="14"/>
        <v>parità'</v>
      </c>
      <c r="AA76" s="58" t="str">
        <f t="shared" si="15"/>
        <v>NO</v>
      </c>
    </row>
    <row r="77" spans="1:27" ht="60" customHeight="1" x14ac:dyDescent="0.35">
      <c r="A77" s="10" t="str">
        <f t="shared" si="8"/>
        <v>EE28FGP</v>
      </c>
      <c r="B77" s="10" t="s">
        <v>237</v>
      </c>
      <c r="C77" s="10" t="s">
        <v>238</v>
      </c>
      <c r="D77" s="12" t="s">
        <v>24</v>
      </c>
      <c r="E77" s="10" t="s">
        <v>25</v>
      </c>
      <c r="F77" s="10" t="s">
        <v>26</v>
      </c>
      <c r="G77" s="10" t="s">
        <v>27</v>
      </c>
      <c r="H77" s="13" t="s">
        <v>28</v>
      </c>
      <c r="I77" s="10">
        <v>16</v>
      </c>
      <c r="J77" s="10" t="s">
        <v>29</v>
      </c>
      <c r="K77" s="14">
        <v>6</v>
      </c>
      <c r="L77" s="14">
        <v>5</v>
      </c>
      <c r="M77" s="10">
        <v>1</v>
      </c>
      <c r="N77" s="15">
        <f t="shared" si="13"/>
        <v>7</v>
      </c>
      <c r="O77" s="15">
        <v>7</v>
      </c>
      <c r="P77" s="15">
        <v>7</v>
      </c>
      <c r="Q77" s="14">
        <f t="shared" si="9"/>
        <v>-1</v>
      </c>
      <c r="R77" s="14">
        <f t="shared" si="10"/>
        <v>1</v>
      </c>
      <c r="S77" s="14">
        <v>5</v>
      </c>
      <c r="T77" s="16">
        <f t="shared" si="11"/>
        <v>0</v>
      </c>
      <c r="U77" s="16">
        <f t="shared" si="12"/>
        <v>-2</v>
      </c>
      <c r="V77" s="10" t="s">
        <v>30</v>
      </c>
      <c r="W77" s="10" t="s">
        <v>31</v>
      </c>
      <c r="X77" s="10" t="s">
        <v>194</v>
      </c>
      <c r="Y77" s="18" t="s">
        <v>43</v>
      </c>
      <c r="Z77" s="58" t="str">
        <f t="shared" si="14"/>
        <v>incremento</v>
      </c>
      <c r="AA77" s="58" t="str">
        <f t="shared" si="15"/>
        <v>NO</v>
      </c>
    </row>
    <row r="78" spans="1:27" ht="60" customHeight="1" x14ac:dyDescent="0.35">
      <c r="A78" s="10" t="str">
        <f t="shared" si="8"/>
        <v>EE29FGP</v>
      </c>
      <c r="B78" s="10" t="s">
        <v>239</v>
      </c>
      <c r="C78" s="10" t="s">
        <v>240</v>
      </c>
      <c r="D78" s="12" t="s">
        <v>24</v>
      </c>
      <c r="E78" s="10" t="s">
        <v>25</v>
      </c>
      <c r="F78" s="10" t="s">
        <v>26</v>
      </c>
      <c r="G78" s="10" t="s">
        <v>27</v>
      </c>
      <c r="H78" s="13" t="s">
        <v>28</v>
      </c>
      <c r="I78" s="10">
        <v>16</v>
      </c>
      <c r="J78" s="10" t="s">
        <v>29</v>
      </c>
      <c r="K78" s="14">
        <v>7</v>
      </c>
      <c r="L78" s="14">
        <v>7</v>
      </c>
      <c r="M78" s="10">
        <v>1</v>
      </c>
      <c r="N78" s="15">
        <f t="shared" si="13"/>
        <v>8</v>
      </c>
      <c r="O78" s="15">
        <v>8</v>
      </c>
      <c r="P78" s="15">
        <v>8</v>
      </c>
      <c r="Q78" s="14">
        <f t="shared" si="9"/>
        <v>0</v>
      </c>
      <c r="R78" s="14">
        <f t="shared" si="10"/>
        <v>1</v>
      </c>
      <c r="S78" s="14">
        <v>8</v>
      </c>
      <c r="T78" s="16">
        <f t="shared" si="11"/>
        <v>1</v>
      </c>
      <c r="U78" s="16">
        <f t="shared" si="12"/>
        <v>0</v>
      </c>
      <c r="V78" s="10" t="s">
        <v>30</v>
      </c>
      <c r="W78" s="10" t="s">
        <v>31</v>
      </c>
      <c r="X78" s="10" t="s">
        <v>194</v>
      </c>
      <c r="Y78" s="18" t="s">
        <v>43</v>
      </c>
      <c r="Z78" s="58" t="str">
        <f t="shared" si="14"/>
        <v>incremento</v>
      </c>
      <c r="AA78" s="58" t="str">
        <f t="shared" si="15"/>
        <v>NO</v>
      </c>
    </row>
    <row r="79" spans="1:27" ht="60" customHeight="1" x14ac:dyDescent="0.35">
      <c r="A79" s="10" t="str">
        <f t="shared" si="8"/>
        <v>EE39FGP</v>
      </c>
      <c r="B79" s="10" t="s">
        <v>241</v>
      </c>
      <c r="C79" s="10" t="s">
        <v>242</v>
      </c>
      <c r="D79" s="12" t="s">
        <v>24</v>
      </c>
      <c r="E79" s="10" t="s">
        <v>25</v>
      </c>
      <c r="F79" s="10" t="s">
        <v>26</v>
      </c>
      <c r="G79" s="10" t="s">
        <v>27</v>
      </c>
      <c r="H79" s="13" t="s">
        <v>28</v>
      </c>
      <c r="I79" s="10">
        <v>16</v>
      </c>
      <c r="J79" s="10" t="s">
        <v>29</v>
      </c>
      <c r="K79" s="14">
        <v>3</v>
      </c>
      <c r="L79" s="14">
        <v>2</v>
      </c>
      <c r="M79" s="10">
        <v>0</v>
      </c>
      <c r="N79" s="15">
        <f t="shared" si="13"/>
        <v>3</v>
      </c>
      <c r="O79" s="14"/>
      <c r="P79" s="14">
        <v>2</v>
      </c>
      <c r="Q79" s="14">
        <f t="shared" si="9"/>
        <v>-1</v>
      </c>
      <c r="R79" s="14">
        <f t="shared" si="10"/>
        <v>-1</v>
      </c>
      <c r="S79" s="14">
        <v>2</v>
      </c>
      <c r="T79" s="16">
        <f t="shared" si="11"/>
        <v>0</v>
      </c>
      <c r="U79" s="16">
        <f t="shared" si="12"/>
        <v>0</v>
      </c>
      <c r="V79" s="10" t="s">
        <v>30</v>
      </c>
      <c r="W79" s="10" t="s">
        <v>31</v>
      </c>
      <c r="X79" s="10" t="s">
        <v>194</v>
      </c>
      <c r="Y79" s="18" t="s">
        <v>49</v>
      </c>
      <c r="Z79" s="58" t="str">
        <f t="shared" si="14"/>
        <v>parità'</v>
      </c>
      <c r="AA79" s="58" t="str">
        <f t="shared" si="15"/>
        <v>NO</v>
      </c>
    </row>
    <row r="80" spans="1:27" ht="60" customHeight="1" x14ac:dyDescent="0.35">
      <c r="A80" s="10" t="str">
        <f t="shared" si="8"/>
        <v>EE12FGP</v>
      </c>
      <c r="B80" s="10" t="s">
        <v>243</v>
      </c>
      <c r="C80" s="10" t="s">
        <v>244</v>
      </c>
      <c r="D80" s="12" t="s">
        <v>24</v>
      </c>
      <c r="E80" s="10" t="s">
        <v>25</v>
      </c>
      <c r="F80" s="10" t="s">
        <v>26</v>
      </c>
      <c r="G80" s="10" t="s">
        <v>27</v>
      </c>
      <c r="H80" s="13" t="s">
        <v>28</v>
      </c>
      <c r="I80" s="10">
        <v>16</v>
      </c>
      <c r="J80" s="10" t="s">
        <v>29</v>
      </c>
      <c r="K80" s="14">
        <v>6</v>
      </c>
      <c r="L80" s="14">
        <v>9</v>
      </c>
      <c r="M80" s="10">
        <v>2</v>
      </c>
      <c r="N80" s="15">
        <f t="shared" si="13"/>
        <v>8</v>
      </c>
      <c r="O80" s="14" t="s">
        <v>64</v>
      </c>
      <c r="P80" s="15">
        <v>9</v>
      </c>
      <c r="Q80" s="14">
        <f t="shared" si="9"/>
        <v>3</v>
      </c>
      <c r="R80" s="14">
        <f t="shared" si="10"/>
        <v>3</v>
      </c>
      <c r="S80" s="14">
        <v>4</v>
      </c>
      <c r="T80" s="16">
        <f t="shared" si="11"/>
        <v>-5</v>
      </c>
      <c r="U80" s="16">
        <f t="shared" si="12"/>
        <v>-5</v>
      </c>
      <c r="V80" s="10" t="s">
        <v>123</v>
      </c>
      <c r="W80" s="10" t="s">
        <v>124</v>
      </c>
      <c r="X80" s="10" t="s">
        <v>194</v>
      </c>
      <c r="Y80" s="18" t="s">
        <v>43</v>
      </c>
      <c r="Z80" s="58" t="str">
        <f t="shared" si="14"/>
        <v>incremento</v>
      </c>
      <c r="AA80" s="58" t="str">
        <f t="shared" si="15"/>
        <v>NO</v>
      </c>
    </row>
    <row r="81" spans="1:27" ht="60" customHeight="1" x14ac:dyDescent="0.35">
      <c r="A81" s="10" t="str">
        <f t="shared" si="8"/>
        <v>EE13FGP</v>
      </c>
      <c r="B81" s="10" t="s">
        <v>245</v>
      </c>
      <c r="C81" s="10" t="s">
        <v>246</v>
      </c>
      <c r="D81" s="12" t="s">
        <v>24</v>
      </c>
      <c r="E81" s="10" t="s">
        <v>25</v>
      </c>
      <c r="F81" s="10" t="s">
        <v>26</v>
      </c>
      <c r="G81" s="10" t="s">
        <v>27</v>
      </c>
      <c r="H81" s="13" t="s">
        <v>28</v>
      </c>
      <c r="I81" s="10">
        <v>16</v>
      </c>
      <c r="J81" s="10" t="s">
        <v>29</v>
      </c>
      <c r="K81" s="14">
        <v>5</v>
      </c>
      <c r="L81" s="14">
        <v>5</v>
      </c>
      <c r="M81" s="10">
        <v>0</v>
      </c>
      <c r="N81" s="15">
        <f t="shared" si="13"/>
        <v>5</v>
      </c>
      <c r="O81" s="14"/>
      <c r="P81" s="14">
        <v>5</v>
      </c>
      <c r="Q81" s="14">
        <f t="shared" si="9"/>
        <v>0</v>
      </c>
      <c r="R81" s="14">
        <f t="shared" si="10"/>
        <v>0</v>
      </c>
      <c r="S81" s="14">
        <v>2</v>
      </c>
      <c r="T81" s="16">
        <f t="shared" si="11"/>
        <v>-3</v>
      </c>
      <c r="U81" s="16">
        <f t="shared" si="12"/>
        <v>-3</v>
      </c>
      <c r="V81" s="10" t="s">
        <v>123</v>
      </c>
      <c r="W81" s="10" t="s">
        <v>247</v>
      </c>
      <c r="X81" s="10" t="s">
        <v>194</v>
      </c>
      <c r="Y81" s="18" t="s">
        <v>43</v>
      </c>
      <c r="Z81" s="58" t="str">
        <f t="shared" si="14"/>
        <v>parità'</v>
      </c>
      <c r="AA81" s="58" t="str">
        <f t="shared" si="15"/>
        <v>NO</v>
      </c>
    </row>
    <row r="82" spans="1:27" ht="60" customHeight="1" x14ac:dyDescent="0.35">
      <c r="A82" s="10" t="str">
        <f t="shared" si="8"/>
        <v>EE19FGP</v>
      </c>
      <c r="B82" s="10" t="s">
        <v>248</v>
      </c>
      <c r="C82" s="10" t="s">
        <v>249</v>
      </c>
      <c r="D82" s="12" t="s">
        <v>24</v>
      </c>
      <c r="E82" s="10" t="s">
        <v>25</v>
      </c>
      <c r="F82" s="10" t="s">
        <v>26</v>
      </c>
      <c r="G82" s="10" t="s">
        <v>27</v>
      </c>
      <c r="H82" s="13" t="s">
        <v>28</v>
      </c>
      <c r="I82" s="10">
        <v>16</v>
      </c>
      <c r="J82" s="10" t="s">
        <v>29</v>
      </c>
      <c r="K82" s="14">
        <v>4</v>
      </c>
      <c r="L82" s="14">
        <v>2</v>
      </c>
      <c r="M82" s="10">
        <v>1</v>
      </c>
      <c r="N82" s="15">
        <f t="shared" si="13"/>
        <v>5</v>
      </c>
      <c r="O82" s="15">
        <v>5</v>
      </c>
      <c r="P82" s="15">
        <v>5</v>
      </c>
      <c r="Q82" s="14">
        <f t="shared" si="9"/>
        <v>-2</v>
      </c>
      <c r="R82" s="14">
        <f t="shared" si="10"/>
        <v>1</v>
      </c>
      <c r="S82" s="14">
        <v>5</v>
      </c>
      <c r="T82" s="16">
        <f t="shared" si="11"/>
        <v>3</v>
      </c>
      <c r="U82" s="16">
        <f t="shared" si="12"/>
        <v>0</v>
      </c>
      <c r="V82" s="10" t="s">
        <v>123</v>
      </c>
      <c r="W82" s="10" t="s">
        <v>204</v>
      </c>
      <c r="X82" s="10" t="s">
        <v>194</v>
      </c>
      <c r="Y82" s="18" t="s">
        <v>39</v>
      </c>
      <c r="Z82" s="58" t="str">
        <f t="shared" si="14"/>
        <v>incremento</v>
      </c>
      <c r="AA82" s="58" t="str">
        <f t="shared" si="15"/>
        <v>NO</v>
      </c>
    </row>
    <row r="83" spans="1:27" ht="60" customHeight="1" x14ac:dyDescent="0.35">
      <c r="A83" s="10" t="str">
        <f t="shared" si="8"/>
        <v>EE20FGP</v>
      </c>
      <c r="B83" s="10" t="s">
        <v>250</v>
      </c>
      <c r="C83" s="10" t="s">
        <v>251</v>
      </c>
      <c r="D83" s="12" t="s">
        <v>24</v>
      </c>
      <c r="E83" s="10" t="s">
        <v>25</v>
      </c>
      <c r="F83" s="10" t="s">
        <v>26</v>
      </c>
      <c r="G83" s="10" t="s">
        <v>27</v>
      </c>
      <c r="H83" s="13" t="s">
        <v>28</v>
      </c>
      <c r="I83" s="10">
        <v>16</v>
      </c>
      <c r="J83" s="10" t="s">
        <v>29</v>
      </c>
      <c r="K83" s="14">
        <v>7</v>
      </c>
      <c r="L83" s="14">
        <v>8</v>
      </c>
      <c r="M83" s="10">
        <v>1</v>
      </c>
      <c r="N83" s="15">
        <f t="shared" si="13"/>
        <v>8</v>
      </c>
      <c r="O83" s="14" t="s">
        <v>64</v>
      </c>
      <c r="P83" s="15">
        <v>8</v>
      </c>
      <c r="Q83" s="14">
        <f t="shared" si="9"/>
        <v>1</v>
      </c>
      <c r="R83" s="14">
        <f t="shared" si="10"/>
        <v>1</v>
      </c>
      <c r="S83" s="14">
        <v>6</v>
      </c>
      <c r="T83" s="16">
        <f t="shared" si="11"/>
        <v>-2</v>
      </c>
      <c r="U83" s="16">
        <f t="shared" si="12"/>
        <v>-2</v>
      </c>
      <c r="V83" s="10" t="s">
        <v>30</v>
      </c>
      <c r="W83" s="10" t="s">
        <v>31</v>
      </c>
      <c r="X83" s="10" t="s">
        <v>194</v>
      </c>
      <c r="Y83" s="18" t="s">
        <v>43</v>
      </c>
      <c r="Z83" s="58" t="str">
        <f t="shared" si="14"/>
        <v>incremento</v>
      </c>
      <c r="AA83" s="58" t="str">
        <f t="shared" si="15"/>
        <v>NO</v>
      </c>
    </row>
    <row r="84" spans="1:27" ht="60" customHeight="1" x14ac:dyDescent="0.35">
      <c r="A84" s="10" t="str">
        <f t="shared" si="8"/>
        <v>EE09FGP</v>
      </c>
      <c r="B84" s="10" t="s">
        <v>252</v>
      </c>
      <c r="C84" s="10" t="s">
        <v>253</v>
      </c>
      <c r="D84" s="12" t="s">
        <v>24</v>
      </c>
      <c r="E84" s="10" t="s">
        <v>25</v>
      </c>
      <c r="F84" s="10" t="s">
        <v>26</v>
      </c>
      <c r="G84" s="10" t="s">
        <v>27</v>
      </c>
      <c r="H84" s="13" t="s">
        <v>28</v>
      </c>
      <c r="I84" s="10">
        <v>16</v>
      </c>
      <c r="J84" s="10" t="s">
        <v>29</v>
      </c>
      <c r="K84" s="14">
        <v>7</v>
      </c>
      <c r="L84" s="14">
        <v>9</v>
      </c>
      <c r="M84" s="10">
        <v>1</v>
      </c>
      <c r="N84" s="15">
        <f t="shared" si="13"/>
        <v>8</v>
      </c>
      <c r="O84" s="14" t="s">
        <v>64</v>
      </c>
      <c r="P84" s="15">
        <v>8</v>
      </c>
      <c r="Q84" s="14">
        <f t="shared" si="9"/>
        <v>2</v>
      </c>
      <c r="R84" s="14">
        <f t="shared" si="10"/>
        <v>1</v>
      </c>
      <c r="S84" s="14">
        <v>5</v>
      </c>
      <c r="T84" s="16">
        <f t="shared" si="11"/>
        <v>-4</v>
      </c>
      <c r="U84" s="16">
        <f t="shared" si="12"/>
        <v>-3</v>
      </c>
      <c r="V84" s="10" t="s">
        <v>30</v>
      </c>
      <c r="W84" s="10" t="s">
        <v>254</v>
      </c>
      <c r="X84" s="10" t="s">
        <v>194</v>
      </c>
      <c r="Y84" s="18" t="s">
        <v>61</v>
      </c>
      <c r="Z84" s="58" t="str">
        <f t="shared" si="14"/>
        <v>incremento</v>
      </c>
      <c r="AA84" s="58" t="str">
        <f t="shared" si="15"/>
        <v>NO</v>
      </c>
    </row>
    <row r="85" spans="1:27" ht="60" customHeight="1" x14ac:dyDescent="0.35">
      <c r="A85" s="10" t="str">
        <f t="shared" si="8"/>
        <v>BB06FGP</v>
      </c>
      <c r="B85" s="10" t="s">
        <v>255</v>
      </c>
      <c r="C85" s="10" t="s">
        <v>256</v>
      </c>
      <c r="D85" s="12" t="s">
        <v>24</v>
      </c>
      <c r="E85" s="10" t="s">
        <v>25</v>
      </c>
      <c r="F85" s="10" t="s">
        <v>26</v>
      </c>
      <c r="G85" s="10" t="s">
        <v>27</v>
      </c>
      <c r="H85" s="13" t="s">
        <v>28</v>
      </c>
      <c r="I85" s="10">
        <v>16</v>
      </c>
      <c r="J85" s="10" t="s">
        <v>29</v>
      </c>
      <c r="K85" s="14">
        <v>5</v>
      </c>
      <c r="L85" s="14">
        <v>9</v>
      </c>
      <c r="M85" s="10">
        <v>1</v>
      </c>
      <c r="N85" s="15">
        <f t="shared" si="13"/>
        <v>6</v>
      </c>
      <c r="O85" s="14" t="s">
        <v>64</v>
      </c>
      <c r="P85" s="15">
        <v>6</v>
      </c>
      <c r="Q85" s="14">
        <f t="shared" si="9"/>
        <v>4</v>
      </c>
      <c r="R85" s="14">
        <f t="shared" si="10"/>
        <v>1</v>
      </c>
      <c r="S85" s="14">
        <v>4</v>
      </c>
      <c r="T85" s="16">
        <f t="shared" si="11"/>
        <v>-5</v>
      </c>
      <c r="U85" s="16">
        <f t="shared" si="12"/>
        <v>-2</v>
      </c>
      <c r="V85" s="10" t="s">
        <v>115</v>
      </c>
      <c r="W85" s="10" t="s">
        <v>257</v>
      </c>
      <c r="X85" s="10" t="s">
        <v>258</v>
      </c>
      <c r="Y85" s="18" t="s">
        <v>43</v>
      </c>
      <c r="Z85" s="58" t="str">
        <f t="shared" si="14"/>
        <v>incremento</v>
      </c>
      <c r="AA85" s="58" t="str">
        <f t="shared" si="15"/>
        <v>NO</v>
      </c>
    </row>
    <row r="86" spans="1:27" ht="60" customHeight="1" x14ac:dyDescent="0.35">
      <c r="A86" s="10" t="str">
        <f t="shared" si="8"/>
        <v>BB02FGP</v>
      </c>
      <c r="B86" s="10" t="s">
        <v>259</v>
      </c>
      <c r="C86" s="10" t="s">
        <v>260</v>
      </c>
      <c r="D86" s="12" t="s">
        <v>24</v>
      </c>
      <c r="E86" s="10" t="s">
        <v>25</v>
      </c>
      <c r="F86" s="10" t="s">
        <v>26</v>
      </c>
      <c r="G86" s="10" t="s">
        <v>27</v>
      </c>
      <c r="H86" s="13" t="s">
        <v>28</v>
      </c>
      <c r="I86" s="10">
        <v>16</v>
      </c>
      <c r="J86" s="10" t="s">
        <v>29</v>
      </c>
      <c r="K86" s="14">
        <v>6</v>
      </c>
      <c r="L86" s="14">
        <v>13</v>
      </c>
      <c r="M86" s="10">
        <v>2</v>
      </c>
      <c r="N86" s="15">
        <f t="shared" si="13"/>
        <v>8</v>
      </c>
      <c r="O86" s="14" t="s">
        <v>64</v>
      </c>
      <c r="P86" s="15">
        <v>8</v>
      </c>
      <c r="Q86" s="14">
        <f t="shared" si="9"/>
        <v>7</v>
      </c>
      <c r="R86" s="14">
        <f t="shared" si="10"/>
        <v>2</v>
      </c>
      <c r="S86" s="14">
        <v>6</v>
      </c>
      <c r="T86" s="16">
        <f t="shared" si="11"/>
        <v>-7</v>
      </c>
      <c r="U86" s="16">
        <f t="shared" si="12"/>
        <v>-2</v>
      </c>
      <c r="V86" s="10" t="s">
        <v>115</v>
      </c>
      <c r="W86" s="10" t="s">
        <v>261</v>
      </c>
      <c r="X86" s="10" t="s">
        <v>258</v>
      </c>
      <c r="Y86" s="18" t="s">
        <v>43</v>
      </c>
      <c r="Z86" s="58" t="str">
        <f t="shared" si="14"/>
        <v>incremento</v>
      </c>
      <c r="AA86" s="58" t="str">
        <f t="shared" si="15"/>
        <v>NO</v>
      </c>
    </row>
    <row r="87" spans="1:27" ht="60" customHeight="1" x14ac:dyDescent="0.35">
      <c r="A87" s="10" t="str">
        <f t="shared" si="8"/>
        <v>BB16FGP</v>
      </c>
      <c r="B87" s="10" t="s">
        <v>262</v>
      </c>
      <c r="C87" s="10" t="s">
        <v>263</v>
      </c>
      <c r="D87" s="12" t="s">
        <v>24</v>
      </c>
      <c r="E87" s="10" t="s">
        <v>25</v>
      </c>
      <c r="F87" s="10" t="s">
        <v>26</v>
      </c>
      <c r="G87" s="10" t="s">
        <v>27</v>
      </c>
      <c r="H87" s="13" t="s">
        <v>28</v>
      </c>
      <c r="I87" s="10">
        <v>16</v>
      </c>
      <c r="J87" s="10" t="s">
        <v>29</v>
      </c>
      <c r="K87" s="14">
        <v>4</v>
      </c>
      <c r="L87" s="14">
        <v>6</v>
      </c>
      <c r="M87" s="10">
        <v>1</v>
      </c>
      <c r="N87" s="15">
        <f t="shared" si="13"/>
        <v>5</v>
      </c>
      <c r="O87" s="14" t="s">
        <v>64</v>
      </c>
      <c r="P87" s="15">
        <v>5</v>
      </c>
      <c r="Q87" s="14">
        <f t="shared" si="9"/>
        <v>2</v>
      </c>
      <c r="R87" s="14">
        <f t="shared" si="10"/>
        <v>1</v>
      </c>
      <c r="S87" s="14">
        <v>3</v>
      </c>
      <c r="T87" s="16">
        <f t="shared" si="11"/>
        <v>-3</v>
      </c>
      <c r="U87" s="16">
        <f t="shared" si="12"/>
        <v>-2</v>
      </c>
      <c r="V87" s="10" t="s">
        <v>115</v>
      </c>
      <c r="W87" s="10" t="s">
        <v>264</v>
      </c>
      <c r="X87" s="10" t="s">
        <v>258</v>
      </c>
      <c r="Y87" s="18" t="s">
        <v>39</v>
      </c>
      <c r="Z87" s="58" t="str">
        <f t="shared" si="14"/>
        <v>incremento</v>
      </c>
      <c r="AA87" s="58" t="str">
        <f t="shared" si="15"/>
        <v>NO</v>
      </c>
    </row>
    <row r="88" spans="1:27" ht="60" customHeight="1" x14ac:dyDescent="0.35">
      <c r="A88" s="10" t="str">
        <f t="shared" si="8"/>
        <v>BB17FGP</v>
      </c>
      <c r="B88" s="10" t="s">
        <v>265</v>
      </c>
      <c r="C88" s="10" t="s">
        <v>266</v>
      </c>
      <c r="D88" s="12" t="s">
        <v>24</v>
      </c>
      <c r="E88" s="10" t="s">
        <v>25</v>
      </c>
      <c r="F88" s="10" t="s">
        <v>26</v>
      </c>
      <c r="G88" s="10" t="s">
        <v>27</v>
      </c>
      <c r="H88" s="13" t="s">
        <v>28</v>
      </c>
      <c r="I88" s="10">
        <v>16</v>
      </c>
      <c r="J88" s="10" t="s">
        <v>29</v>
      </c>
      <c r="K88" s="14">
        <v>4</v>
      </c>
      <c r="L88" s="14">
        <v>6</v>
      </c>
      <c r="M88" s="10">
        <v>2</v>
      </c>
      <c r="N88" s="15">
        <f t="shared" si="13"/>
        <v>6</v>
      </c>
      <c r="O88" s="14" t="s">
        <v>64</v>
      </c>
      <c r="P88" s="15">
        <v>6</v>
      </c>
      <c r="Q88" s="14">
        <f t="shared" si="9"/>
        <v>2</v>
      </c>
      <c r="R88" s="14">
        <f t="shared" si="10"/>
        <v>2</v>
      </c>
      <c r="S88" s="14">
        <v>2</v>
      </c>
      <c r="T88" s="16">
        <f t="shared" si="11"/>
        <v>-4</v>
      </c>
      <c r="U88" s="16">
        <f t="shared" si="12"/>
        <v>-4</v>
      </c>
      <c r="V88" s="10" t="s">
        <v>115</v>
      </c>
      <c r="W88" s="10" t="s">
        <v>267</v>
      </c>
      <c r="X88" s="10" t="s">
        <v>258</v>
      </c>
      <c r="Y88" s="18" t="s">
        <v>43</v>
      </c>
      <c r="Z88" s="58" t="str">
        <f t="shared" si="14"/>
        <v>incremento</v>
      </c>
      <c r="AA88" s="58" t="str">
        <f t="shared" si="15"/>
        <v>NO</v>
      </c>
    </row>
    <row r="89" spans="1:27" ht="60" customHeight="1" x14ac:dyDescent="0.35">
      <c r="A89" s="10" t="str">
        <f t="shared" si="8"/>
        <v>BB18FGP</v>
      </c>
      <c r="B89" s="10" t="s">
        <v>268</v>
      </c>
      <c r="C89" s="10" t="s">
        <v>269</v>
      </c>
      <c r="D89" s="12" t="s">
        <v>24</v>
      </c>
      <c r="E89" s="10" t="s">
        <v>25</v>
      </c>
      <c r="F89" s="10" t="s">
        <v>26</v>
      </c>
      <c r="G89" s="10" t="s">
        <v>27</v>
      </c>
      <c r="H89" s="13" t="s">
        <v>28</v>
      </c>
      <c r="I89" s="10">
        <v>16</v>
      </c>
      <c r="J89" s="10" t="s">
        <v>29</v>
      </c>
      <c r="K89" s="14">
        <v>5</v>
      </c>
      <c r="L89" s="14">
        <v>7</v>
      </c>
      <c r="M89" s="10">
        <v>1</v>
      </c>
      <c r="N89" s="15">
        <f t="shared" si="13"/>
        <v>6</v>
      </c>
      <c r="O89" s="14" t="s">
        <v>64</v>
      </c>
      <c r="P89" s="15">
        <v>6</v>
      </c>
      <c r="Q89" s="14">
        <f t="shared" si="9"/>
        <v>2</v>
      </c>
      <c r="R89" s="14">
        <f t="shared" si="10"/>
        <v>1</v>
      </c>
      <c r="S89" s="14">
        <v>4</v>
      </c>
      <c r="T89" s="16">
        <f t="shared" si="11"/>
        <v>-3</v>
      </c>
      <c r="U89" s="16">
        <f t="shared" si="12"/>
        <v>-2</v>
      </c>
      <c r="V89" s="10" t="s">
        <v>115</v>
      </c>
      <c r="W89" s="10" t="s">
        <v>270</v>
      </c>
      <c r="X89" s="10" t="s">
        <v>258</v>
      </c>
      <c r="Y89" s="18" t="s">
        <v>39</v>
      </c>
      <c r="Z89" s="58" t="str">
        <f t="shared" si="14"/>
        <v>incremento</v>
      </c>
      <c r="AA89" s="58" t="str">
        <f t="shared" si="15"/>
        <v>NO</v>
      </c>
    </row>
    <row r="90" spans="1:27" ht="60" customHeight="1" x14ac:dyDescent="0.35">
      <c r="A90" s="10" t="str">
        <f t="shared" si="8"/>
        <v>BB19FGP</v>
      </c>
      <c r="B90" s="10" t="s">
        <v>271</v>
      </c>
      <c r="C90" s="10" t="s">
        <v>272</v>
      </c>
      <c r="D90" s="12" t="s">
        <v>24</v>
      </c>
      <c r="E90" s="10" t="s">
        <v>25</v>
      </c>
      <c r="F90" s="10" t="s">
        <v>26</v>
      </c>
      <c r="G90" s="10" t="s">
        <v>27</v>
      </c>
      <c r="H90" s="13" t="s">
        <v>28</v>
      </c>
      <c r="I90" s="10">
        <v>16</v>
      </c>
      <c r="J90" s="10" t="s">
        <v>29</v>
      </c>
      <c r="K90" s="14">
        <v>2</v>
      </c>
      <c r="L90" s="14">
        <v>2</v>
      </c>
      <c r="M90" s="10">
        <v>0</v>
      </c>
      <c r="N90" s="15">
        <f t="shared" si="13"/>
        <v>2</v>
      </c>
      <c r="O90" s="14"/>
      <c r="P90" s="14">
        <v>2</v>
      </c>
      <c r="Q90" s="14">
        <f t="shared" si="9"/>
        <v>0</v>
      </c>
      <c r="R90" s="14">
        <f t="shared" si="10"/>
        <v>0</v>
      </c>
      <c r="S90" s="14">
        <v>1</v>
      </c>
      <c r="T90" s="16">
        <f t="shared" si="11"/>
        <v>-1</v>
      </c>
      <c r="U90" s="16">
        <f t="shared" si="12"/>
        <v>-1</v>
      </c>
      <c r="V90" s="10" t="s">
        <v>115</v>
      </c>
      <c r="W90" s="10" t="s">
        <v>273</v>
      </c>
      <c r="X90" s="10" t="s">
        <v>258</v>
      </c>
      <c r="Y90" s="18" t="s">
        <v>49</v>
      </c>
      <c r="Z90" s="58" t="str">
        <f t="shared" si="14"/>
        <v>parità'</v>
      </c>
      <c r="AA90" s="58" t="str">
        <f t="shared" si="15"/>
        <v>NO</v>
      </c>
    </row>
    <row r="91" spans="1:27" ht="60" customHeight="1" x14ac:dyDescent="0.35">
      <c r="A91" s="10" t="str">
        <f t="shared" si="8"/>
        <v>BB20FGP</v>
      </c>
      <c r="B91" s="10" t="s">
        <v>274</v>
      </c>
      <c r="C91" s="10" t="s">
        <v>275</v>
      </c>
      <c r="D91" s="12" t="s">
        <v>24</v>
      </c>
      <c r="E91" s="10" t="s">
        <v>25</v>
      </c>
      <c r="F91" s="10" t="s">
        <v>26</v>
      </c>
      <c r="G91" s="10" t="s">
        <v>27</v>
      </c>
      <c r="H91" s="13" t="s">
        <v>28</v>
      </c>
      <c r="I91" s="10">
        <v>16</v>
      </c>
      <c r="J91" s="10" t="s">
        <v>29</v>
      </c>
      <c r="K91" s="14">
        <v>2</v>
      </c>
      <c r="L91" s="14">
        <v>2</v>
      </c>
      <c r="M91" s="10">
        <v>0</v>
      </c>
      <c r="N91" s="15">
        <f t="shared" si="13"/>
        <v>2</v>
      </c>
      <c r="O91" s="14"/>
      <c r="P91" s="14">
        <v>2</v>
      </c>
      <c r="Q91" s="14">
        <f t="shared" si="9"/>
        <v>0</v>
      </c>
      <c r="R91" s="14">
        <f t="shared" si="10"/>
        <v>0</v>
      </c>
      <c r="S91" s="14">
        <v>2</v>
      </c>
      <c r="T91" s="16">
        <f t="shared" si="11"/>
        <v>0</v>
      </c>
      <c r="U91" s="16">
        <f t="shared" si="12"/>
        <v>0</v>
      </c>
      <c r="V91" s="10" t="s">
        <v>115</v>
      </c>
      <c r="W91" s="10" t="s">
        <v>276</v>
      </c>
      <c r="X91" s="10" t="s">
        <v>258</v>
      </c>
      <c r="Y91" s="18" t="s">
        <v>49</v>
      </c>
      <c r="Z91" s="58" t="str">
        <f t="shared" si="14"/>
        <v>parità'</v>
      </c>
      <c r="AA91" s="58" t="str">
        <f t="shared" si="15"/>
        <v>NO</v>
      </c>
    </row>
    <row r="92" spans="1:27" ht="60" customHeight="1" x14ac:dyDescent="0.35">
      <c r="A92" s="10" t="str">
        <f t="shared" si="8"/>
        <v>BB21FGP</v>
      </c>
      <c r="B92" s="10" t="s">
        <v>277</v>
      </c>
      <c r="C92" s="10" t="s">
        <v>278</v>
      </c>
      <c r="D92" s="12" t="s">
        <v>24</v>
      </c>
      <c r="E92" s="10" t="s">
        <v>25</v>
      </c>
      <c r="F92" s="10" t="s">
        <v>26</v>
      </c>
      <c r="G92" s="10" t="s">
        <v>27</v>
      </c>
      <c r="H92" s="13" t="s">
        <v>28</v>
      </c>
      <c r="I92" s="10">
        <v>16</v>
      </c>
      <c r="J92" s="10" t="s">
        <v>29</v>
      </c>
      <c r="K92" s="14">
        <v>3</v>
      </c>
      <c r="L92" s="14">
        <v>2</v>
      </c>
      <c r="M92" s="10">
        <v>0</v>
      </c>
      <c r="N92" s="15">
        <f t="shared" si="13"/>
        <v>3</v>
      </c>
      <c r="O92" s="14"/>
      <c r="P92" s="14">
        <v>3</v>
      </c>
      <c r="Q92" s="14">
        <f t="shared" si="9"/>
        <v>-1</v>
      </c>
      <c r="R92" s="14">
        <f t="shared" si="10"/>
        <v>0</v>
      </c>
      <c r="S92" s="14">
        <v>3</v>
      </c>
      <c r="T92" s="16">
        <f t="shared" si="11"/>
        <v>1</v>
      </c>
      <c r="U92" s="16">
        <f t="shared" si="12"/>
        <v>0</v>
      </c>
      <c r="V92" s="10" t="s">
        <v>115</v>
      </c>
      <c r="W92" s="10" t="s">
        <v>116</v>
      </c>
      <c r="X92" s="10" t="s">
        <v>258</v>
      </c>
      <c r="Y92" s="18" t="s">
        <v>49</v>
      </c>
      <c r="Z92" s="58" t="str">
        <f t="shared" si="14"/>
        <v>parità'</v>
      </c>
      <c r="AA92" s="58" t="str">
        <f t="shared" si="15"/>
        <v>NO</v>
      </c>
    </row>
    <row r="93" spans="1:27" ht="60" customHeight="1" x14ac:dyDescent="0.35">
      <c r="A93" s="10" t="str">
        <f t="shared" si="8"/>
        <v>BB50FGP</v>
      </c>
      <c r="B93" s="10" t="s">
        <v>279</v>
      </c>
      <c r="C93" s="10" t="s">
        <v>280</v>
      </c>
      <c r="D93" s="12" t="s">
        <v>24</v>
      </c>
      <c r="E93" s="10" t="s">
        <v>25</v>
      </c>
      <c r="F93" s="10" t="s">
        <v>26</v>
      </c>
      <c r="G93" s="10" t="s">
        <v>27</v>
      </c>
      <c r="H93" s="13" t="s">
        <v>28</v>
      </c>
      <c r="I93" s="10">
        <v>16</v>
      </c>
      <c r="J93" s="10" t="s">
        <v>29</v>
      </c>
      <c r="K93" s="14">
        <v>22</v>
      </c>
      <c r="L93" s="14">
        <v>22</v>
      </c>
      <c r="M93" s="10">
        <v>0</v>
      </c>
      <c r="N93" s="15">
        <f t="shared" si="13"/>
        <v>22</v>
      </c>
      <c r="O93" s="14"/>
      <c r="P93" s="14">
        <v>22</v>
      </c>
      <c r="Q93" s="14">
        <f t="shared" si="9"/>
        <v>0</v>
      </c>
      <c r="R93" s="14">
        <f t="shared" si="10"/>
        <v>0</v>
      </c>
      <c r="S93" s="14">
        <v>20</v>
      </c>
      <c r="T93" s="16">
        <f t="shared" si="11"/>
        <v>-2</v>
      </c>
      <c r="U93" s="16">
        <f t="shared" si="12"/>
        <v>-2</v>
      </c>
      <c r="V93" s="10" t="s">
        <v>115</v>
      </c>
      <c r="W93" s="10" t="s">
        <v>281</v>
      </c>
      <c r="X93" s="10" t="s">
        <v>258</v>
      </c>
      <c r="Y93" s="18" t="s">
        <v>61</v>
      </c>
      <c r="Z93" s="58" t="str">
        <f t="shared" si="14"/>
        <v>parità'</v>
      </c>
      <c r="AA93" s="58" t="str">
        <f t="shared" si="15"/>
        <v>NO</v>
      </c>
    </row>
    <row r="94" spans="1:27" ht="60" customHeight="1" x14ac:dyDescent="0.35">
      <c r="A94" s="10" t="str">
        <f t="shared" si="8"/>
        <v>BB39FGP</v>
      </c>
      <c r="B94" s="10" t="s">
        <v>282</v>
      </c>
      <c r="C94" s="10" t="s">
        <v>283</v>
      </c>
      <c r="D94" s="12" t="s">
        <v>24</v>
      </c>
      <c r="E94" s="10" t="s">
        <v>25</v>
      </c>
      <c r="F94" s="10" t="s">
        <v>26</v>
      </c>
      <c r="G94" s="10" t="s">
        <v>27</v>
      </c>
      <c r="H94" s="13" t="s">
        <v>28</v>
      </c>
      <c r="I94" s="10">
        <v>16</v>
      </c>
      <c r="J94" s="10" t="s">
        <v>29</v>
      </c>
      <c r="K94" s="14">
        <v>22</v>
      </c>
      <c r="L94" s="14">
        <v>25</v>
      </c>
      <c r="M94" s="10">
        <v>0</v>
      </c>
      <c r="N94" s="15">
        <f t="shared" si="13"/>
        <v>22</v>
      </c>
      <c r="O94" s="14"/>
      <c r="P94" s="14">
        <v>24</v>
      </c>
      <c r="Q94" s="14">
        <f t="shared" si="9"/>
        <v>3</v>
      </c>
      <c r="R94" s="14">
        <f t="shared" si="10"/>
        <v>2</v>
      </c>
      <c r="S94" s="14">
        <v>19</v>
      </c>
      <c r="T94" s="16">
        <f t="shared" si="11"/>
        <v>-6</v>
      </c>
      <c r="U94" s="16">
        <f t="shared" si="12"/>
        <v>-5</v>
      </c>
      <c r="V94" s="10" t="s">
        <v>115</v>
      </c>
      <c r="W94" s="10" t="s">
        <v>281</v>
      </c>
      <c r="X94" s="10" t="s">
        <v>258</v>
      </c>
      <c r="Y94" s="18" t="s">
        <v>61</v>
      </c>
      <c r="Z94" s="58" t="str">
        <f t="shared" si="14"/>
        <v>parità'</v>
      </c>
      <c r="AA94" s="58" t="str">
        <f t="shared" si="15"/>
        <v>NO</v>
      </c>
    </row>
    <row r="95" spans="1:27" ht="60" customHeight="1" x14ac:dyDescent="0.35">
      <c r="A95" s="10" t="str">
        <f t="shared" si="8"/>
        <v>BB01FGP</v>
      </c>
      <c r="B95" s="10" t="s">
        <v>284</v>
      </c>
      <c r="C95" s="10" t="s">
        <v>285</v>
      </c>
      <c r="D95" s="12" t="s">
        <v>24</v>
      </c>
      <c r="E95" s="10" t="s">
        <v>25</v>
      </c>
      <c r="F95" s="10" t="s">
        <v>26</v>
      </c>
      <c r="G95" s="10" t="s">
        <v>27</v>
      </c>
      <c r="H95" s="13" t="s">
        <v>28</v>
      </c>
      <c r="I95" s="10">
        <v>16</v>
      </c>
      <c r="J95" s="10" t="s">
        <v>29</v>
      </c>
      <c r="K95" s="14">
        <v>13</v>
      </c>
      <c r="L95" s="14">
        <v>20</v>
      </c>
      <c r="M95" s="10">
        <v>1</v>
      </c>
      <c r="N95" s="15">
        <f t="shared" si="13"/>
        <v>14</v>
      </c>
      <c r="O95" s="14" t="s">
        <v>64</v>
      </c>
      <c r="P95" s="15">
        <v>14</v>
      </c>
      <c r="Q95" s="14">
        <f t="shared" si="9"/>
        <v>7</v>
      </c>
      <c r="R95" s="14">
        <f t="shared" si="10"/>
        <v>1</v>
      </c>
      <c r="S95" s="14">
        <v>10</v>
      </c>
      <c r="T95" s="16">
        <f t="shared" si="11"/>
        <v>-10</v>
      </c>
      <c r="U95" s="16">
        <f t="shared" si="12"/>
        <v>-4</v>
      </c>
      <c r="V95" s="10" t="s">
        <v>115</v>
      </c>
      <c r="W95" s="10" t="s">
        <v>281</v>
      </c>
      <c r="X95" s="10" t="s">
        <v>258</v>
      </c>
      <c r="Y95" s="18" t="s">
        <v>61</v>
      </c>
      <c r="Z95" s="58" t="str">
        <f t="shared" si="14"/>
        <v>incremento</v>
      </c>
      <c r="AA95" s="58" t="str">
        <f t="shared" si="15"/>
        <v>NO</v>
      </c>
    </row>
    <row r="96" spans="1:27" ht="60" customHeight="1" x14ac:dyDescent="0.35">
      <c r="A96" s="10" t="str">
        <f t="shared" si="8"/>
        <v>BB22FGP</v>
      </c>
      <c r="B96" s="10" t="s">
        <v>286</v>
      </c>
      <c r="C96" s="10" t="s">
        <v>287</v>
      </c>
      <c r="D96" s="12" t="s">
        <v>24</v>
      </c>
      <c r="E96" s="10" t="s">
        <v>25</v>
      </c>
      <c r="F96" s="10" t="s">
        <v>26</v>
      </c>
      <c r="G96" s="10" t="s">
        <v>27</v>
      </c>
      <c r="H96" s="13" t="s">
        <v>28</v>
      </c>
      <c r="I96" s="10">
        <v>16</v>
      </c>
      <c r="J96" s="10" t="s">
        <v>29</v>
      </c>
      <c r="K96" s="14">
        <v>6</v>
      </c>
      <c r="L96" s="14">
        <v>9</v>
      </c>
      <c r="M96" s="10">
        <v>2</v>
      </c>
      <c r="N96" s="15">
        <f t="shared" si="13"/>
        <v>8</v>
      </c>
      <c r="O96" s="14" t="s">
        <v>64</v>
      </c>
      <c r="P96" s="15">
        <v>8</v>
      </c>
      <c r="Q96" s="14">
        <f t="shared" si="9"/>
        <v>3</v>
      </c>
      <c r="R96" s="14">
        <f t="shared" si="10"/>
        <v>2</v>
      </c>
      <c r="S96" s="14">
        <v>5</v>
      </c>
      <c r="T96" s="16">
        <f t="shared" si="11"/>
        <v>-4</v>
      </c>
      <c r="U96" s="16">
        <f t="shared" si="12"/>
        <v>-3</v>
      </c>
      <c r="V96" s="10" t="s">
        <v>115</v>
      </c>
      <c r="W96" s="10" t="s">
        <v>281</v>
      </c>
      <c r="X96" s="10" t="s">
        <v>258</v>
      </c>
      <c r="Y96" s="18" t="s">
        <v>43</v>
      </c>
      <c r="Z96" s="58" t="str">
        <f t="shared" si="14"/>
        <v>incremento</v>
      </c>
      <c r="AA96" s="58" t="str">
        <f t="shared" si="15"/>
        <v>NO</v>
      </c>
    </row>
    <row r="97" spans="1:27" ht="60" customHeight="1" x14ac:dyDescent="0.35">
      <c r="A97" s="10" t="str">
        <f t="shared" si="8"/>
        <v>BB23FGP</v>
      </c>
      <c r="B97" s="10" t="s">
        <v>288</v>
      </c>
      <c r="C97" s="10" t="s">
        <v>289</v>
      </c>
      <c r="D97" s="12" t="s">
        <v>24</v>
      </c>
      <c r="E97" s="10" t="s">
        <v>25</v>
      </c>
      <c r="F97" s="10" t="s">
        <v>26</v>
      </c>
      <c r="G97" s="10" t="s">
        <v>27</v>
      </c>
      <c r="H97" s="13" t="s">
        <v>28</v>
      </c>
      <c r="I97" s="10">
        <v>16</v>
      </c>
      <c r="J97" s="10" t="s">
        <v>29</v>
      </c>
      <c r="K97" s="14">
        <v>7</v>
      </c>
      <c r="L97" s="14">
        <v>10</v>
      </c>
      <c r="M97" s="10">
        <v>1</v>
      </c>
      <c r="N97" s="15">
        <f t="shared" si="13"/>
        <v>8</v>
      </c>
      <c r="O97" s="14" t="s">
        <v>64</v>
      </c>
      <c r="P97" s="15">
        <v>8</v>
      </c>
      <c r="Q97" s="14">
        <f t="shared" si="9"/>
        <v>3</v>
      </c>
      <c r="R97" s="14">
        <f t="shared" si="10"/>
        <v>1</v>
      </c>
      <c r="S97" s="14">
        <v>4</v>
      </c>
      <c r="T97" s="16">
        <f t="shared" si="11"/>
        <v>-6</v>
      </c>
      <c r="U97" s="16">
        <f t="shared" si="12"/>
        <v>-4</v>
      </c>
      <c r="V97" s="10" t="s">
        <v>115</v>
      </c>
      <c r="W97" s="10" t="s">
        <v>290</v>
      </c>
      <c r="X97" s="10" t="s">
        <v>258</v>
      </c>
      <c r="Y97" s="18" t="s">
        <v>43</v>
      </c>
      <c r="Z97" s="58" t="str">
        <f t="shared" si="14"/>
        <v>incremento</v>
      </c>
      <c r="AA97" s="58" t="str">
        <f t="shared" si="15"/>
        <v>NO</v>
      </c>
    </row>
    <row r="98" spans="1:27" ht="60" customHeight="1" x14ac:dyDescent="0.35">
      <c r="A98" s="10" t="str">
        <f t="shared" si="8"/>
        <v>PR03FGP</v>
      </c>
      <c r="B98" s="10" t="s">
        <v>291</v>
      </c>
      <c r="C98" s="10" t="s">
        <v>292</v>
      </c>
      <c r="D98" s="12" t="s">
        <v>24</v>
      </c>
      <c r="E98" s="10" t="s">
        <v>25</v>
      </c>
      <c r="F98" s="10" t="s">
        <v>26</v>
      </c>
      <c r="G98" s="10" t="s">
        <v>27</v>
      </c>
      <c r="H98" s="13" t="s">
        <v>28</v>
      </c>
      <c r="I98" s="10">
        <v>16</v>
      </c>
      <c r="J98" s="10" t="s">
        <v>29</v>
      </c>
      <c r="K98" s="14">
        <v>3</v>
      </c>
      <c r="L98" s="14">
        <v>4</v>
      </c>
      <c r="M98" s="10">
        <v>0</v>
      </c>
      <c r="N98" s="15">
        <f t="shared" si="13"/>
        <v>3</v>
      </c>
      <c r="O98" s="14"/>
      <c r="P98" s="14">
        <v>3</v>
      </c>
      <c r="Q98" s="14">
        <f t="shared" si="9"/>
        <v>1</v>
      </c>
      <c r="R98" s="14">
        <f t="shared" si="10"/>
        <v>0</v>
      </c>
      <c r="S98" s="14">
        <v>2</v>
      </c>
      <c r="T98" s="16">
        <f t="shared" si="11"/>
        <v>-2</v>
      </c>
      <c r="U98" s="16">
        <f t="shared" si="12"/>
        <v>-1</v>
      </c>
      <c r="V98" s="10" t="s">
        <v>115</v>
      </c>
      <c r="W98" s="10" t="s">
        <v>281</v>
      </c>
      <c r="X98" s="10" t="s">
        <v>258</v>
      </c>
      <c r="Y98" s="18" t="s">
        <v>61</v>
      </c>
      <c r="Z98" s="58" t="str">
        <f t="shared" si="14"/>
        <v>parità'</v>
      </c>
      <c r="AA98" s="58" t="str">
        <f t="shared" si="15"/>
        <v>NO</v>
      </c>
    </row>
    <row r="99" spans="1:27" ht="60" customHeight="1" x14ac:dyDescent="0.35">
      <c r="A99" s="10" t="str">
        <f t="shared" si="8"/>
        <v>BB24FGP</v>
      </c>
      <c r="B99" s="10" t="s">
        <v>293</v>
      </c>
      <c r="C99" s="10" t="s">
        <v>294</v>
      </c>
      <c r="D99" s="12" t="s">
        <v>24</v>
      </c>
      <c r="E99" s="10" t="s">
        <v>25</v>
      </c>
      <c r="F99" s="10" t="s">
        <v>26</v>
      </c>
      <c r="G99" s="10" t="s">
        <v>27</v>
      </c>
      <c r="H99" s="13" t="s">
        <v>28</v>
      </c>
      <c r="I99" s="10">
        <v>16</v>
      </c>
      <c r="J99" s="10" t="s">
        <v>29</v>
      </c>
      <c r="K99" s="14">
        <v>1</v>
      </c>
      <c r="L99" s="14">
        <v>1</v>
      </c>
      <c r="M99" s="10">
        <v>0</v>
      </c>
      <c r="N99" s="15">
        <f t="shared" si="13"/>
        <v>1</v>
      </c>
      <c r="O99" s="14"/>
      <c r="P99" s="14">
        <v>1</v>
      </c>
      <c r="Q99" s="14">
        <f t="shared" si="9"/>
        <v>0</v>
      </c>
      <c r="R99" s="14">
        <f t="shared" si="10"/>
        <v>0</v>
      </c>
      <c r="S99" s="14">
        <v>0</v>
      </c>
      <c r="T99" s="16">
        <f t="shared" si="11"/>
        <v>-1</v>
      </c>
      <c r="U99" s="16">
        <f t="shared" si="12"/>
        <v>-1</v>
      </c>
      <c r="V99" s="10" t="s">
        <v>115</v>
      </c>
      <c r="W99" s="10" t="s">
        <v>295</v>
      </c>
      <c r="X99" s="10" t="s">
        <v>258</v>
      </c>
      <c r="Y99" s="18" t="s">
        <v>49</v>
      </c>
      <c r="Z99" s="58" t="str">
        <f t="shared" si="14"/>
        <v>parità'</v>
      </c>
      <c r="AA99" s="58" t="str">
        <f t="shared" si="15"/>
        <v>NO</v>
      </c>
    </row>
    <row r="100" spans="1:27" ht="60" customHeight="1" x14ac:dyDescent="0.35">
      <c r="A100" s="10" t="str">
        <f t="shared" si="8"/>
        <v>BB25FGP</v>
      </c>
      <c r="B100" s="10" t="s">
        <v>296</v>
      </c>
      <c r="C100" s="10" t="s">
        <v>297</v>
      </c>
      <c r="D100" s="12" t="s">
        <v>24</v>
      </c>
      <c r="E100" s="10" t="s">
        <v>25</v>
      </c>
      <c r="F100" s="10" t="s">
        <v>26</v>
      </c>
      <c r="G100" s="10" t="s">
        <v>27</v>
      </c>
      <c r="H100" s="13" t="s">
        <v>28</v>
      </c>
      <c r="I100" s="10">
        <v>16</v>
      </c>
      <c r="J100" s="10" t="s">
        <v>29</v>
      </c>
      <c r="K100" s="14">
        <v>2</v>
      </c>
      <c r="L100" s="14">
        <v>2</v>
      </c>
      <c r="M100" s="10">
        <v>0</v>
      </c>
      <c r="N100" s="15">
        <f t="shared" si="13"/>
        <v>2</v>
      </c>
      <c r="O100" s="14"/>
      <c r="P100" s="14">
        <v>2</v>
      </c>
      <c r="Q100" s="14">
        <f t="shared" si="9"/>
        <v>0</v>
      </c>
      <c r="R100" s="14">
        <f t="shared" si="10"/>
        <v>0</v>
      </c>
      <c r="S100" s="14">
        <v>2</v>
      </c>
      <c r="T100" s="16">
        <f t="shared" si="11"/>
        <v>0</v>
      </c>
      <c r="U100" s="16">
        <f t="shared" si="12"/>
        <v>0</v>
      </c>
      <c r="V100" s="10" t="s">
        <v>115</v>
      </c>
      <c r="W100" s="10" t="s">
        <v>264</v>
      </c>
      <c r="X100" s="10" t="s">
        <v>258</v>
      </c>
      <c r="Y100" s="18" t="s">
        <v>49</v>
      </c>
      <c r="Z100" s="58" t="str">
        <f t="shared" si="14"/>
        <v>parità'</v>
      </c>
      <c r="AA100" s="58" t="str">
        <f t="shared" si="15"/>
        <v>NO</v>
      </c>
    </row>
    <row r="101" spans="1:27" ht="60" customHeight="1" x14ac:dyDescent="0.35">
      <c r="A101" s="10" t="str">
        <f t="shared" si="8"/>
        <v>BB26FGP</v>
      </c>
      <c r="B101" s="10" t="s">
        <v>298</v>
      </c>
      <c r="C101" s="10" t="s">
        <v>299</v>
      </c>
      <c r="D101" s="12" t="s">
        <v>24</v>
      </c>
      <c r="E101" s="10" t="s">
        <v>25</v>
      </c>
      <c r="F101" s="10" t="s">
        <v>26</v>
      </c>
      <c r="G101" s="10" t="s">
        <v>27</v>
      </c>
      <c r="H101" s="13" t="s">
        <v>28</v>
      </c>
      <c r="I101" s="10">
        <v>16</v>
      </c>
      <c r="J101" s="10" t="s">
        <v>29</v>
      </c>
      <c r="K101" s="14">
        <v>6</v>
      </c>
      <c r="L101" s="14">
        <v>7</v>
      </c>
      <c r="M101" s="10">
        <v>1</v>
      </c>
      <c r="N101" s="15">
        <f t="shared" si="13"/>
        <v>7</v>
      </c>
      <c r="O101" s="14" t="s">
        <v>64</v>
      </c>
      <c r="P101" s="15">
        <v>7</v>
      </c>
      <c r="Q101" s="14">
        <f t="shared" si="9"/>
        <v>1</v>
      </c>
      <c r="R101" s="14">
        <f t="shared" si="10"/>
        <v>1</v>
      </c>
      <c r="S101" s="14">
        <v>6</v>
      </c>
      <c r="T101" s="16">
        <f t="shared" si="11"/>
        <v>-1</v>
      </c>
      <c r="U101" s="16">
        <f t="shared" si="12"/>
        <v>-1</v>
      </c>
      <c r="V101" s="10" t="s">
        <v>115</v>
      </c>
      <c r="W101" s="10" t="s">
        <v>290</v>
      </c>
      <c r="X101" s="10" t="s">
        <v>258</v>
      </c>
      <c r="Y101" s="18" t="s">
        <v>43</v>
      </c>
      <c r="Z101" s="58" t="str">
        <f t="shared" si="14"/>
        <v>incremento</v>
      </c>
      <c r="AA101" s="58" t="str">
        <f t="shared" si="15"/>
        <v>NO</v>
      </c>
    </row>
    <row r="102" spans="1:27" ht="60" customHeight="1" x14ac:dyDescent="0.35">
      <c r="A102" s="10" t="str">
        <f t="shared" si="8"/>
        <v>BB37FGP</v>
      </c>
      <c r="B102" s="10" t="s">
        <v>300</v>
      </c>
      <c r="C102" s="10" t="s">
        <v>301</v>
      </c>
      <c r="D102" s="12" t="s">
        <v>24</v>
      </c>
      <c r="E102" s="10" t="s">
        <v>25</v>
      </c>
      <c r="F102" s="10" t="s">
        <v>26</v>
      </c>
      <c r="G102" s="10" t="s">
        <v>27</v>
      </c>
      <c r="H102" s="13" t="s">
        <v>28</v>
      </c>
      <c r="I102" s="10">
        <v>16</v>
      </c>
      <c r="J102" s="10" t="s">
        <v>29</v>
      </c>
      <c r="K102" s="14">
        <v>5</v>
      </c>
      <c r="L102" s="14">
        <v>6</v>
      </c>
      <c r="M102" s="10">
        <v>0</v>
      </c>
      <c r="N102" s="15">
        <f t="shared" si="13"/>
        <v>5</v>
      </c>
      <c r="O102" s="14"/>
      <c r="P102" s="14">
        <v>6</v>
      </c>
      <c r="Q102" s="14">
        <f t="shared" si="9"/>
        <v>1</v>
      </c>
      <c r="R102" s="14">
        <f t="shared" si="10"/>
        <v>1</v>
      </c>
      <c r="S102" s="14">
        <v>5</v>
      </c>
      <c r="T102" s="16">
        <f t="shared" si="11"/>
        <v>-1</v>
      </c>
      <c r="U102" s="16">
        <f t="shared" si="12"/>
        <v>-1</v>
      </c>
      <c r="V102" s="10" t="s">
        <v>115</v>
      </c>
      <c r="W102" s="10" t="s">
        <v>290</v>
      </c>
      <c r="X102" s="10" t="s">
        <v>258</v>
      </c>
      <c r="Y102" s="18" t="s">
        <v>43</v>
      </c>
      <c r="Z102" s="58" t="str">
        <f t="shared" si="14"/>
        <v>parità'</v>
      </c>
      <c r="AA102" s="58" t="str">
        <f t="shared" si="15"/>
        <v>NO</v>
      </c>
    </row>
    <row r="103" spans="1:27" ht="60" customHeight="1" x14ac:dyDescent="0.35">
      <c r="A103" s="10" t="str">
        <f t="shared" si="8"/>
        <v>AA26FGP</v>
      </c>
      <c r="B103" s="10" t="s">
        <v>302</v>
      </c>
      <c r="C103" s="10" t="s">
        <v>303</v>
      </c>
      <c r="D103" s="12" t="s">
        <v>24</v>
      </c>
      <c r="E103" s="10" t="s">
        <v>25</v>
      </c>
      <c r="F103" s="10" t="s">
        <v>26</v>
      </c>
      <c r="G103" s="10" t="s">
        <v>27</v>
      </c>
      <c r="H103" s="13" t="s">
        <v>28</v>
      </c>
      <c r="I103" s="10">
        <v>16</v>
      </c>
      <c r="J103" s="10" t="s">
        <v>29</v>
      </c>
      <c r="K103" s="14">
        <v>3</v>
      </c>
      <c r="L103" s="14">
        <v>3</v>
      </c>
      <c r="M103" s="10">
        <v>0</v>
      </c>
      <c r="N103" s="15">
        <f t="shared" si="13"/>
        <v>3</v>
      </c>
      <c r="O103" s="14"/>
      <c r="P103" s="14">
        <v>3</v>
      </c>
      <c r="Q103" s="14">
        <f t="shared" si="9"/>
        <v>0</v>
      </c>
      <c r="R103" s="14">
        <f t="shared" si="10"/>
        <v>0</v>
      </c>
      <c r="S103" s="14">
        <v>3</v>
      </c>
      <c r="T103" s="16">
        <f t="shared" si="11"/>
        <v>0</v>
      </c>
      <c r="U103" s="16">
        <f t="shared" si="12"/>
        <v>0</v>
      </c>
      <c r="V103" s="10" t="s">
        <v>127</v>
      </c>
      <c r="W103" s="10" t="s">
        <v>304</v>
      </c>
      <c r="X103" s="10" t="s">
        <v>306</v>
      </c>
      <c r="Y103" s="18" t="s">
        <v>39</v>
      </c>
      <c r="Z103" s="58" t="str">
        <f t="shared" si="14"/>
        <v>parità'</v>
      </c>
      <c r="AA103" s="58" t="str">
        <f t="shared" si="15"/>
        <v>NO</v>
      </c>
    </row>
    <row r="104" spans="1:27" ht="60" customHeight="1" x14ac:dyDescent="0.35">
      <c r="A104" s="10" t="str">
        <f t="shared" si="8"/>
        <v>AA48FGP</v>
      </c>
      <c r="B104" s="10" t="s">
        <v>307</v>
      </c>
      <c r="C104" s="10" t="s">
        <v>308</v>
      </c>
      <c r="D104" s="12" t="s">
        <v>24</v>
      </c>
      <c r="E104" s="10" t="s">
        <v>25</v>
      </c>
      <c r="F104" s="10" t="s">
        <v>26</v>
      </c>
      <c r="G104" s="10" t="s">
        <v>27</v>
      </c>
      <c r="H104" s="13" t="s">
        <v>28</v>
      </c>
      <c r="I104" s="10">
        <v>16</v>
      </c>
      <c r="J104" s="10" t="s">
        <v>29</v>
      </c>
      <c r="K104" s="14">
        <v>10</v>
      </c>
      <c r="L104" s="14">
        <v>9</v>
      </c>
      <c r="M104" s="10">
        <v>0</v>
      </c>
      <c r="N104" s="15">
        <f t="shared" si="13"/>
        <v>10</v>
      </c>
      <c r="O104" s="14"/>
      <c r="P104" s="14">
        <v>9</v>
      </c>
      <c r="Q104" s="14">
        <f t="shared" si="9"/>
        <v>-1</v>
      </c>
      <c r="R104" s="14">
        <f t="shared" si="10"/>
        <v>-1</v>
      </c>
      <c r="S104" s="14">
        <v>7</v>
      </c>
      <c r="T104" s="16">
        <f t="shared" si="11"/>
        <v>-2</v>
      </c>
      <c r="U104" s="16">
        <f t="shared" si="12"/>
        <v>-2</v>
      </c>
      <c r="V104" s="10" t="s">
        <v>127</v>
      </c>
      <c r="W104" s="10" t="s">
        <v>309</v>
      </c>
      <c r="X104" s="10" t="s">
        <v>306</v>
      </c>
      <c r="Y104" s="18" t="s">
        <v>61</v>
      </c>
      <c r="Z104" s="58" t="str">
        <f t="shared" si="14"/>
        <v>parità'</v>
      </c>
      <c r="AA104" s="58" t="str">
        <f t="shared" si="15"/>
        <v>NO</v>
      </c>
    </row>
    <row r="105" spans="1:27" ht="60" customHeight="1" x14ac:dyDescent="0.35">
      <c r="A105" s="10" t="str">
        <f t="shared" si="8"/>
        <v>AA11FGP</v>
      </c>
      <c r="B105" s="10" t="s">
        <v>310</v>
      </c>
      <c r="C105" s="10" t="s">
        <v>311</v>
      </c>
      <c r="D105" s="12" t="s">
        <v>24</v>
      </c>
      <c r="E105" s="10" t="s">
        <v>25</v>
      </c>
      <c r="F105" s="10" t="s">
        <v>26</v>
      </c>
      <c r="G105" s="10" t="s">
        <v>27</v>
      </c>
      <c r="H105" s="13" t="s">
        <v>28</v>
      </c>
      <c r="I105" s="10">
        <v>16</v>
      </c>
      <c r="J105" s="10" t="s">
        <v>29</v>
      </c>
      <c r="K105" s="14">
        <v>3</v>
      </c>
      <c r="L105" s="14">
        <v>3</v>
      </c>
      <c r="M105" s="10">
        <v>0</v>
      </c>
      <c r="N105" s="15">
        <f t="shared" si="13"/>
        <v>3</v>
      </c>
      <c r="O105" s="14"/>
      <c r="P105" s="14">
        <v>3</v>
      </c>
      <c r="Q105" s="14">
        <f t="shared" si="9"/>
        <v>0</v>
      </c>
      <c r="R105" s="14">
        <f t="shared" si="10"/>
        <v>0</v>
      </c>
      <c r="S105" s="14">
        <v>3</v>
      </c>
      <c r="T105" s="16">
        <f t="shared" si="11"/>
        <v>0</v>
      </c>
      <c r="U105" s="16">
        <f t="shared" si="12"/>
        <v>0</v>
      </c>
      <c r="V105" s="10" t="s">
        <v>312</v>
      </c>
      <c r="W105" s="10" t="s">
        <v>313</v>
      </c>
      <c r="X105" s="10" t="s">
        <v>306</v>
      </c>
      <c r="Y105" s="18" t="s">
        <v>39</v>
      </c>
      <c r="Z105" s="58" t="str">
        <f t="shared" si="14"/>
        <v>parità'</v>
      </c>
      <c r="AA105" s="58" t="str">
        <f t="shared" si="15"/>
        <v>NO</v>
      </c>
    </row>
    <row r="106" spans="1:27" ht="60" customHeight="1" x14ac:dyDescent="0.35">
      <c r="A106" s="10" t="str">
        <f t="shared" si="8"/>
        <v>AA10FGP</v>
      </c>
      <c r="B106" s="10" t="s">
        <v>314</v>
      </c>
      <c r="C106" s="22" t="s">
        <v>315</v>
      </c>
      <c r="D106" s="12" t="s">
        <v>24</v>
      </c>
      <c r="E106" s="10" t="s">
        <v>25</v>
      </c>
      <c r="F106" s="10" t="s">
        <v>26</v>
      </c>
      <c r="G106" s="10" t="s">
        <v>27</v>
      </c>
      <c r="H106" s="13" t="s">
        <v>28</v>
      </c>
      <c r="I106" s="10">
        <v>16</v>
      </c>
      <c r="J106" s="10" t="s">
        <v>29</v>
      </c>
      <c r="K106" s="14">
        <v>7</v>
      </c>
      <c r="L106" s="14">
        <v>5</v>
      </c>
      <c r="M106" s="10">
        <v>0</v>
      </c>
      <c r="N106" s="15">
        <f t="shared" si="13"/>
        <v>7</v>
      </c>
      <c r="O106" s="14"/>
      <c r="P106" s="14">
        <v>5</v>
      </c>
      <c r="Q106" s="14">
        <f t="shared" si="9"/>
        <v>-2</v>
      </c>
      <c r="R106" s="14">
        <f t="shared" si="10"/>
        <v>-2</v>
      </c>
      <c r="S106" s="14">
        <v>3</v>
      </c>
      <c r="T106" s="16">
        <f t="shared" si="11"/>
        <v>-2</v>
      </c>
      <c r="U106" s="16">
        <f t="shared" si="12"/>
        <v>-2</v>
      </c>
      <c r="V106" s="10" t="s">
        <v>127</v>
      </c>
      <c r="W106" s="10" t="s">
        <v>316</v>
      </c>
      <c r="X106" s="10" t="s">
        <v>306</v>
      </c>
      <c r="Y106" s="18" t="s">
        <v>39</v>
      </c>
      <c r="Z106" s="58" t="str">
        <f t="shared" si="14"/>
        <v>parità'</v>
      </c>
      <c r="AA106" s="58" t="str">
        <f t="shared" si="15"/>
        <v>NO</v>
      </c>
    </row>
    <row r="107" spans="1:27" ht="60" customHeight="1" x14ac:dyDescent="0.35">
      <c r="A107" s="10" t="str">
        <f t="shared" si="8"/>
        <v>AA12FGP</v>
      </c>
      <c r="B107" s="10" t="s">
        <v>317</v>
      </c>
      <c r="C107" s="10" t="s">
        <v>318</v>
      </c>
      <c r="D107" s="12" t="s">
        <v>24</v>
      </c>
      <c r="E107" s="10" t="s">
        <v>25</v>
      </c>
      <c r="F107" s="10" t="s">
        <v>26</v>
      </c>
      <c r="G107" s="10" t="s">
        <v>27</v>
      </c>
      <c r="H107" s="13" t="s">
        <v>28</v>
      </c>
      <c r="I107" s="10">
        <v>16</v>
      </c>
      <c r="J107" s="10" t="s">
        <v>29</v>
      </c>
      <c r="K107" s="14">
        <v>7</v>
      </c>
      <c r="L107" s="14">
        <v>7</v>
      </c>
      <c r="M107" s="10">
        <v>1</v>
      </c>
      <c r="N107" s="15">
        <f t="shared" si="13"/>
        <v>8</v>
      </c>
      <c r="O107" s="15">
        <v>8</v>
      </c>
      <c r="P107" s="15">
        <v>8</v>
      </c>
      <c r="Q107" s="14">
        <f t="shared" si="9"/>
        <v>0</v>
      </c>
      <c r="R107" s="14">
        <f t="shared" si="10"/>
        <v>1</v>
      </c>
      <c r="S107" s="14">
        <v>6</v>
      </c>
      <c r="T107" s="16">
        <f t="shared" si="11"/>
        <v>-1</v>
      </c>
      <c r="U107" s="16">
        <f t="shared" si="12"/>
        <v>-2</v>
      </c>
      <c r="V107" s="10" t="s">
        <v>127</v>
      </c>
      <c r="W107" s="10" t="s">
        <v>319</v>
      </c>
      <c r="X107" s="10" t="s">
        <v>306</v>
      </c>
      <c r="Y107" s="18" t="s">
        <v>43</v>
      </c>
      <c r="Z107" s="58" t="str">
        <f t="shared" si="14"/>
        <v>incremento</v>
      </c>
      <c r="AA107" s="58" t="str">
        <f t="shared" si="15"/>
        <v>NO</v>
      </c>
    </row>
    <row r="108" spans="1:27" ht="60" customHeight="1" x14ac:dyDescent="0.35">
      <c r="A108" s="10" t="str">
        <f t="shared" si="8"/>
        <v>AA21FGP</v>
      </c>
      <c r="B108" s="10" t="s">
        <v>320</v>
      </c>
      <c r="C108" s="10" t="s">
        <v>321</v>
      </c>
      <c r="D108" s="12" t="s">
        <v>24</v>
      </c>
      <c r="E108" s="10" t="s">
        <v>25</v>
      </c>
      <c r="F108" s="10" t="s">
        <v>26</v>
      </c>
      <c r="G108" s="10" t="s">
        <v>27</v>
      </c>
      <c r="H108" s="13" t="s">
        <v>28</v>
      </c>
      <c r="I108" s="10">
        <v>16</v>
      </c>
      <c r="J108" s="10" t="s">
        <v>29</v>
      </c>
      <c r="K108" s="14">
        <v>2</v>
      </c>
      <c r="L108" s="14">
        <v>2</v>
      </c>
      <c r="M108" s="10">
        <v>0</v>
      </c>
      <c r="N108" s="15">
        <f t="shared" si="13"/>
        <v>2</v>
      </c>
      <c r="O108" s="14"/>
      <c r="P108" s="14">
        <v>2</v>
      </c>
      <c r="Q108" s="14">
        <f t="shared" si="9"/>
        <v>0</v>
      </c>
      <c r="R108" s="14">
        <f t="shared" si="10"/>
        <v>0</v>
      </c>
      <c r="S108" s="14">
        <v>1</v>
      </c>
      <c r="T108" s="16">
        <f t="shared" si="11"/>
        <v>-1</v>
      </c>
      <c r="U108" s="16">
        <f t="shared" si="12"/>
        <v>-1</v>
      </c>
      <c r="V108" s="10" t="s">
        <v>131</v>
      </c>
      <c r="W108" s="10" t="s">
        <v>322</v>
      </c>
      <c r="X108" s="10" t="s">
        <v>306</v>
      </c>
      <c r="Y108" s="18" t="s">
        <v>49</v>
      </c>
      <c r="Z108" s="58" t="str">
        <f t="shared" si="14"/>
        <v>parità'</v>
      </c>
      <c r="AA108" s="58" t="str">
        <f t="shared" si="15"/>
        <v>NO</v>
      </c>
    </row>
    <row r="109" spans="1:27" ht="60" customHeight="1" x14ac:dyDescent="0.35">
      <c r="A109" s="10" t="str">
        <f t="shared" si="8"/>
        <v>AA20FGP</v>
      </c>
      <c r="B109" s="10" t="s">
        <v>323</v>
      </c>
      <c r="C109" s="10" t="s">
        <v>324</v>
      </c>
      <c r="D109" s="12" t="s">
        <v>24</v>
      </c>
      <c r="E109" s="10" t="s">
        <v>25</v>
      </c>
      <c r="F109" s="10" t="s">
        <v>26</v>
      </c>
      <c r="G109" s="10" t="s">
        <v>27</v>
      </c>
      <c r="H109" s="13" t="s">
        <v>28</v>
      </c>
      <c r="I109" s="10">
        <v>16</v>
      </c>
      <c r="J109" s="10" t="s">
        <v>29</v>
      </c>
      <c r="K109" s="14">
        <v>5</v>
      </c>
      <c r="L109" s="14">
        <v>7</v>
      </c>
      <c r="M109" s="10">
        <v>0</v>
      </c>
      <c r="N109" s="15">
        <f t="shared" si="13"/>
        <v>5</v>
      </c>
      <c r="O109" s="14"/>
      <c r="P109" s="14">
        <v>7</v>
      </c>
      <c r="Q109" s="14">
        <f t="shared" si="9"/>
        <v>2</v>
      </c>
      <c r="R109" s="14">
        <f t="shared" si="10"/>
        <v>2</v>
      </c>
      <c r="S109" s="14">
        <v>4</v>
      </c>
      <c r="T109" s="16">
        <f t="shared" si="11"/>
        <v>-3</v>
      </c>
      <c r="U109" s="16">
        <f t="shared" si="12"/>
        <v>-3</v>
      </c>
      <c r="V109" s="10" t="s">
        <v>127</v>
      </c>
      <c r="W109" s="10" t="s">
        <v>304</v>
      </c>
      <c r="X109" s="10" t="s">
        <v>306</v>
      </c>
      <c r="Y109" s="18" t="s">
        <v>43</v>
      </c>
      <c r="Z109" s="58" t="str">
        <f t="shared" si="14"/>
        <v>parità'</v>
      </c>
      <c r="AA109" s="58" t="str">
        <f t="shared" si="15"/>
        <v>NO</v>
      </c>
    </row>
    <row r="110" spans="1:27" ht="60" customHeight="1" x14ac:dyDescent="0.35">
      <c r="A110" s="10" t="str">
        <f t="shared" si="8"/>
        <v>AA05FGP</v>
      </c>
      <c r="B110" s="10" t="s">
        <v>325</v>
      </c>
      <c r="C110" s="10" t="s">
        <v>326</v>
      </c>
      <c r="D110" s="12" t="s">
        <v>24</v>
      </c>
      <c r="E110" s="10" t="s">
        <v>25</v>
      </c>
      <c r="F110" s="10" t="s">
        <v>26</v>
      </c>
      <c r="G110" s="10" t="s">
        <v>27</v>
      </c>
      <c r="H110" s="13" t="s">
        <v>28</v>
      </c>
      <c r="I110" s="10">
        <v>16</v>
      </c>
      <c r="J110" s="10" t="s">
        <v>29</v>
      </c>
      <c r="K110" s="14">
        <v>3</v>
      </c>
      <c r="L110" s="14">
        <v>2</v>
      </c>
      <c r="M110" s="10">
        <v>0</v>
      </c>
      <c r="N110" s="15">
        <f t="shared" si="13"/>
        <v>3</v>
      </c>
      <c r="O110" s="14"/>
      <c r="P110" s="14">
        <v>3</v>
      </c>
      <c r="Q110" s="14">
        <f t="shared" si="9"/>
        <v>-1</v>
      </c>
      <c r="R110" s="14">
        <f t="shared" si="10"/>
        <v>0</v>
      </c>
      <c r="S110" s="14">
        <v>3</v>
      </c>
      <c r="T110" s="16">
        <f t="shared" si="11"/>
        <v>1</v>
      </c>
      <c r="U110" s="16">
        <f t="shared" si="12"/>
        <v>0</v>
      </c>
      <c r="V110" s="10" t="s">
        <v>127</v>
      </c>
      <c r="W110" s="10" t="s">
        <v>304</v>
      </c>
      <c r="X110" s="10" t="s">
        <v>306</v>
      </c>
      <c r="Y110" s="18" t="s">
        <v>49</v>
      </c>
      <c r="Z110" s="58" t="str">
        <f t="shared" si="14"/>
        <v>parità'</v>
      </c>
      <c r="AA110" s="58" t="str">
        <f t="shared" si="15"/>
        <v>NO</v>
      </c>
    </row>
    <row r="111" spans="1:27" ht="60" customHeight="1" x14ac:dyDescent="0.35">
      <c r="A111" s="10" t="str">
        <f t="shared" si="8"/>
        <v>AA02FGP</v>
      </c>
      <c r="B111" s="10" t="s">
        <v>327</v>
      </c>
      <c r="C111" s="10" t="s">
        <v>328</v>
      </c>
      <c r="D111" s="12" t="s">
        <v>24</v>
      </c>
      <c r="E111" s="10" t="s">
        <v>25</v>
      </c>
      <c r="F111" s="10" t="s">
        <v>26</v>
      </c>
      <c r="G111" s="10" t="s">
        <v>27</v>
      </c>
      <c r="H111" s="13" t="s">
        <v>28</v>
      </c>
      <c r="I111" s="10">
        <v>16</v>
      </c>
      <c r="J111" s="10" t="s">
        <v>29</v>
      </c>
      <c r="K111" s="14">
        <v>7</v>
      </c>
      <c r="L111" s="14">
        <v>11</v>
      </c>
      <c r="M111" s="10">
        <v>3</v>
      </c>
      <c r="N111" s="15">
        <f t="shared" si="13"/>
        <v>10</v>
      </c>
      <c r="O111" s="14" t="s">
        <v>64</v>
      </c>
      <c r="P111" s="15">
        <v>9</v>
      </c>
      <c r="Q111" s="14">
        <f t="shared" si="9"/>
        <v>4</v>
      </c>
      <c r="R111" s="14">
        <f t="shared" si="10"/>
        <v>2</v>
      </c>
      <c r="S111" s="14">
        <v>7</v>
      </c>
      <c r="T111" s="16">
        <f t="shared" si="11"/>
        <v>-4</v>
      </c>
      <c r="U111" s="16">
        <f t="shared" si="12"/>
        <v>-2</v>
      </c>
      <c r="V111" s="10" t="s">
        <v>131</v>
      </c>
      <c r="W111" s="10" t="s">
        <v>322</v>
      </c>
      <c r="X111" s="10" t="s">
        <v>306</v>
      </c>
      <c r="Y111" s="18" t="s">
        <v>61</v>
      </c>
      <c r="Z111" s="58" t="str">
        <f t="shared" si="14"/>
        <v>incremento</v>
      </c>
      <c r="AA111" s="58" t="str">
        <f t="shared" si="15"/>
        <v>NO</v>
      </c>
    </row>
    <row r="112" spans="1:27" ht="60" customHeight="1" x14ac:dyDescent="0.35">
      <c r="A112" s="10" t="str">
        <f t="shared" si="8"/>
        <v>AA45FGP</v>
      </c>
      <c r="B112" s="10" t="s">
        <v>329</v>
      </c>
      <c r="C112" s="10" t="s">
        <v>330</v>
      </c>
      <c r="D112" s="12" t="s">
        <v>24</v>
      </c>
      <c r="E112" s="10" t="s">
        <v>25</v>
      </c>
      <c r="F112" s="10" t="s">
        <v>26</v>
      </c>
      <c r="G112" s="10" t="s">
        <v>27</v>
      </c>
      <c r="H112" s="13" t="s">
        <v>28</v>
      </c>
      <c r="I112" s="10">
        <v>16</v>
      </c>
      <c r="J112" s="10" t="s">
        <v>29</v>
      </c>
      <c r="K112" s="14">
        <v>2</v>
      </c>
      <c r="L112" s="14">
        <v>2</v>
      </c>
      <c r="M112" s="10">
        <v>1</v>
      </c>
      <c r="N112" s="15">
        <f t="shared" si="13"/>
        <v>3</v>
      </c>
      <c r="O112" s="15">
        <v>3</v>
      </c>
      <c r="P112" s="15">
        <v>3</v>
      </c>
      <c r="Q112" s="14">
        <f t="shared" si="9"/>
        <v>0</v>
      </c>
      <c r="R112" s="14">
        <f t="shared" si="10"/>
        <v>1</v>
      </c>
      <c r="S112" s="14">
        <v>2</v>
      </c>
      <c r="T112" s="16">
        <f t="shared" si="11"/>
        <v>0</v>
      </c>
      <c r="U112" s="16">
        <f t="shared" si="12"/>
        <v>-1</v>
      </c>
      <c r="V112" s="10" t="s">
        <v>131</v>
      </c>
      <c r="W112" s="10" t="s">
        <v>322</v>
      </c>
      <c r="X112" s="10" t="s">
        <v>306</v>
      </c>
      <c r="Y112" s="18" t="s">
        <v>39</v>
      </c>
      <c r="Z112" s="58" t="str">
        <f t="shared" si="14"/>
        <v>incremento</v>
      </c>
      <c r="AA112" s="58" t="str">
        <f t="shared" si="15"/>
        <v>NO</v>
      </c>
    </row>
    <row r="113" spans="1:27" ht="60" customHeight="1" x14ac:dyDescent="0.35">
      <c r="A113" s="10" t="str">
        <f t="shared" si="8"/>
        <v>AA06FGP</v>
      </c>
      <c r="B113" s="10" t="s">
        <v>331</v>
      </c>
      <c r="C113" s="10" t="s">
        <v>332</v>
      </c>
      <c r="D113" s="12" t="s">
        <v>24</v>
      </c>
      <c r="E113" s="10" t="s">
        <v>25</v>
      </c>
      <c r="F113" s="10" t="s">
        <v>26</v>
      </c>
      <c r="G113" s="10" t="s">
        <v>27</v>
      </c>
      <c r="H113" s="13" t="s">
        <v>28</v>
      </c>
      <c r="I113" s="10">
        <v>16</v>
      </c>
      <c r="J113" s="10" t="s">
        <v>29</v>
      </c>
      <c r="K113" s="14">
        <v>2</v>
      </c>
      <c r="L113" s="14">
        <v>2</v>
      </c>
      <c r="M113" s="10">
        <v>0</v>
      </c>
      <c r="N113" s="15">
        <f t="shared" si="13"/>
        <v>2</v>
      </c>
      <c r="O113" s="14"/>
      <c r="P113" s="14">
        <v>2</v>
      </c>
      <c r="Q113" s="14">
        <f t="shared" si="9"/>
        <v>0</v>
      </c>
      <c r="R113" s="14">
        <f t="shared" si="10"/>
        <v>0</v>
      </c>
      <c r="S113" s="14">
        <v>2</v>
      </c>
      <c r="T113" s="16">
        <f t="shared" si="11"/>
        <v>0</v>
      </c>
      <c r="U113" s="16">
        <f t="shared" si="12"/>
        <v>0</v>
      </c>
      <c r="V113" s="10" t="s">
        <v>131</v>
      </c>
      <c r="W113" s="10" t="s">
        <v>333</v>
      </c>
      <c r="X113" s="10" t="s">
        <v>306</v>
      </c>
      <c r="Y113" s="18" t="s">
        <v>49</v>
      </c>
      <c r="Z113" s="58" t="str">
        <f t="shared" si="14"/>
        <v>parità'</v>
      </c>
      <c r="AA113" s="58" t="str">
        <f t="shared" si="15"/>
        <v>NO</v>
      </c>
    </row>
    <row r="114" spans="1:27" ht="60" customHeight="1" x14ac:dyDescent="0.35">
      <c r="A114" s="10" t="str">
        <f t="shared" si="8"/>
        <v>AA27FGP</v>
      </c>
      <c r="B114" s="10" t="s">
        <v>334</v>
      </c>
      <c r="C114" s="10" t="s">
        <v>335</v>
      </c>
      <c r="D114" s="12" t="s">
        <v>24</v>
      </c>
      <c r="E114" s="10" t="s">
        <v>25</v>
      </c>
      <c r="F114" s="10" t="s">
        <v>26</v>
      </c>
      <c r="G114" s="10" t="s">
        <v>27</v>
      </c>
      <c r="H114" s="13" t="s">
        <v>28</v>
      </c>
      <c r="I114" s="10">
        <v>16</v>
      </c>
      <c r="J114" s="10" t="s">
        <v>29</v>
      </c>
      <c r="K114" s="14">
        <v>4</v>
      </c>
      <c r="L114" s="14">
        <v>4</v>
      </c>
      <c r="M114" s="10">
        <v>0</v>
      </c>
      <c r="N114" s="15">
        <f t="shared" si="13"/>
        <v>4</v>
      </c>
      <c r="O114" s="14"/>
      <c r="P114" s="14">
        <v>4</v>
      </c>
      <c r="Q114" s="14">
        <f t="shared" si="9"/>
        <v>0</v>
      </c>
      <c r="R114" s="14">
        <f t="shared" si="10"/>
        <v>0</v>
      </c>
      <c r="S114" s="14">
        <v>3</v>
      </c>
      <c r="T114" s="16">
        <f t="shared" si="11"/>
        <v>-1</v>
      </c>
      <c r="U114" s="16">
        <f t="shared" si="12"/>
        <v>-1</v>
      </c>
      <c r="V114" s="10" t="s">
        <v>127</v>
      </c>
      <c r="W114" s="10" t="s">
        <v>336</v>
      </c>
      <c r="X114" s="10" t="s">
        <v>306</v>
      </c>
      <c r="Y114" s="18" t="s">
        <v>39</v>
      </c>
      <c r="Z114" s="58" t="str">
        <f t="shared" si="14"/>
        <v>parità'</v>
      </c>
      <c r="AA114" s="58" t="str">
        <f t="shared" si="15"/>
        <v>NO</v>
      </c>
    </row>
    <row r="115" spans="1:27" ht="60" customHeight="1" x14ac:dyDescent="0.35">
      <c r="A115" s="10" t="str">
        <f t="shared" si="8"/>
        <v>AA07FGP</v>
      </c>
      <c r="B115" s="10" t="s">
        <v>337</v>
      </c>
      <c r="C115" s="10" t="s">
        <v>338</v>
      </c>
      <c r="D115" s="12" t="s">
        <v>24</v>
      </c>
      <c r="E115" s="10" t="s">
        <v>25</v>
      </c>
      <c r="F115" s="10" t="s">
        <v>26</v>
      </c>
      <c r="G115" s="10" t="s">
        <v>27</v>
      </c>
      <c r="H115" s="13" t="s">
        <v>28</v>
      </c>
      <c r="I115" s="10">
        <v>16</v>
      </c>
      <c r="J115" s="10" t="s">
        <v>29</v>
      </c>
      <c r="K115" s="14">
        <v>3</v>
      </c>
      <c r="L115" s="14">
        <v>3</v>
      </c>
      <c r="M115" s="10">
        <v>0</v>
      </c>
      <c r="N115" s="15">
        <f t="shared" si="13"/>
        <v>3</v>
      </c>
      <c r="O115" s="14"/>
      <c r="P115" s="14">
        <v>3</v>
      </c>
      <c r="Q115" s="14">
        <f t="shared" si="9"/>
        <v>0</v>
      </c>
      <c r="R115" s="14">
        <f t="shared" si="10"/>
        <v>0</v>
      </c>
      <c r="S115" s="14">
        <v>3</v>
      </c>
      <c r="T115" s="16">
        <f t="shared" si="11"/>
        <v>0</v>
      </c>
      <c r="U115" s="16">
        <f t="shared" si="12"/>
        <v>0</v>
      </c>
      <c r="V115" s="10" t="s">
        <v>131</v>
      </c>
      <c r="W115" s="10" t="s">
        <v>339</v>
      </c>
      <c r="X115" s="10" t="s">
        <v>306</v>
      </c>
      <c r="Y115" s="18" t="s">
        <v>39</v>
      </c>
      <c r="Z115" s="58" t="str">
        <f t="shared" si="14"/>
        <v>parità'</v>
      </c>
      <c r="AA115" s="58" t="str">
        <f t="shared" si="15"/>
        <v>NO</v>
      </c>
    </row>
    <row r="116" spans="1:27" ht="60" customHeight="1" x14ac:dyDescent="0.35">
      <c r="A116" s="10" t="str">
        <f t="shared" si="8"/>
        <v>AA19FGP</v>
      </c>
      <c r="B116" s="10" t="s">
        <v>340</v>
      </c>
      <c r="C116" s="10" t="s">
        <v>341</v>
      </c>
      <c r="D116" s="12" t="s">
        <v>24</v>
      </c>
      <c r="E116" s="10" t="s">
        <v>25</v>
      </c>
      <c r="F116" s="10" t="s">
        <v>26</v>
      </c>
      <c r="G116" s="10" t="s">
        <v>27</v>
      </c>
      <c r="H116" s="13" t="s">
        <v>28</v>
      </c>
      <c r="I116" s="10">
        <v>16</v>
      </c>
      <c r="J116" s="10" t="s">
        <v>29</v>
      </c>
      <c r="K116" s="14">
        <v>3</v>
      </c>
      <c r="L116" s="14">
        <v>3</v>
      </c>
      <c r="M116" s="10">
        <v>0</v>
      </c>
      <c r="N116" s="15">
        <f t="shared" si="13"/>
        <v>3</v>
      </c>
      <c r="O116" s="14"/>
      <c r="P116" s="14">
        <v>3</v>
      </c>
      <c r="Q116" s="14">
        <f t="shared" si="9"/>
        <v>0</v>
      </c>
      <c r="R116" s="14">
        <f t="shared" si="10"/>
        <v>0</v>
      </c>
      <c r="S116" s="14">
        <v>2</v>
      </c>
      <c r="T116" s="16">
        <f t="shared" si="11"/>
        <v>-1</v>
      </c>
      <c r="U116" s="16">
        <f t="shared" si="12"/>
        <v>-1</v>
      </c>
      <c r="V116" s="10" t="s">
        <v>127</v>
      </c>
      <c r="W116" s="10" t="s">
        <v>342</v>
      </c>
      <c r="X116" s="10" t="s">
        <v>306</v>
      </c>
      <c r="Y116" s="18" t="s">
        <v>39</v>
      </c>
      <c r="Z116" s="58" t="str">
        <f t="shared" si="14"/>
        <v>parità'</v>
      </c>
      <c r="AA116" s="58" t="str">
        <f t="shared" si="15"/>
        <v>NO</v>
      </c>
    </row>
    <row r="117" spans="1:27" ht="60" customHeight="1" x14ac:dyDescent="0.35">
      <c r="A117" s="10" t="str">
        <f t="shared" si="8"/>
        <v>PD02FGP</v>
      </c>
      <c r="B117" s="10" t="s">
        <v>343</v>
      </c>
      <c r="C117" s="10" t="s">
        <v>344</v>
      </c>
      <c r="D117" s="12" t="s">
        <v>24</v>
      </c>
      <c r="E117" s="10" t="s">
        <v>25</v>
      </c>
      <c r="F117" s="10" t="s">
        <v>26</v>
      </c>
      <c r="G117" s="10" t="s">
        <v>27</v>
      </c>
      <c r="H117" s="13" t="s">
        <v>28</v>
      </c>
      <c r="I117" s="10">
        <v>16</v>
      </c>
      <c r="J117" s="10" t="s">
        <v>29</v>
      </c>
      <c r="K117" s="14">
        <v>1</v>
      </c>
      <c r="L117" s="14">
        <v>1</v>
      </c>
      <c r="M117" s="10">
        <v>0</v>
      </c>
      <c r="N117" s="15">
        <f t="shared" si="13"/>
        <v>1</v>
      </c>
      <c r="O117" s="14"/>
      <c r="P117" s="14">
        <v>2</v>
      </c>
      <c r="Q117" s="14">
        <f t="shared" si="9"/>
        <v>0</v>
      </c>
      <c r="R117" s="14">
        <f t="shared" si="10"/>
        <v>1</v>
      </c>
      <c r="S117" s="14">
        <v>0</v>
      </c>
      <c r="T117" s="16">
        <f t="shared" si="11"/>
        <v>-1</v>
      </c>
      <c r="U117" s="16">
        <f t="shared" si="12"/>
        <v>-2</v>
      </c>
      <c r="V117" s="10" t="s">
        <v>131</v>
      </c>
      <c r="W117" s="10" t="s">
        <v>322</v>
      </c>
      <c r="X117" s="10" t="s">
        <v>306</v>
      </c>
      <c r="Y117" s="20" t="s">
        <v>92</v>
      </c>
      <c r="Z117" s="58" t="str">
        <f t="shared" si="14"/>
        <v>parità'</v>
      </c>
      <c r="AA117" s="58" t="str">
        <f t="shared" si="15"/>
        <v>NO</v>
      </c>
    </row>
    <row r="118" spans="1:27" ht="60" customHeight="1" x14ac:dyDescent="0.35">
      <c r="A118" s="10" t="str">
        <f t="shared" si="8"/>
        <v>PR18FGP</v>
      </c>
      <c r="B118" s="10" t="s">
        <v>345</v>
      </c>
      <c r="C118" s="10" t="s">
        <v>346</v>
      </c>
      <c r="D118" s="12" t="s">
        <v>24</v>
      </c>
      <c r="E118" s="10" t="s">
        <v>25</v>
      </c>
      <c r="F118" s="10" t="s">
        <v>26</v>
      </c>
      <c r="G118" s="10" t="s">
        <v>27</v>
      </c>
      <c r="H118" s="13" t="s">
        <v>28</v>
      </c>
      <c r="I118" s="10">
        <v>16</v>
      </c>
      <c r="J118" s="10" t="s">
        <v>29</v>
      </c>
      <c r="K118" s="14">
        <v>1</v>
      </c>
      <c r="L118" s="14">
        <v>2</v>
      </c>
      <c r="M118" s="10">
        <v>1</v>
      </c>
      <c r="N118" s="15">
        <f t="shared" si="13"/>
        <v>2</v>
      </c>
      <c r="O118" s="15">
        <v>2</v>
      </c>
      <c r="P118" s="15">
        <v>2</v>
      </c>
      <c r="Q118" s="14">
        <f t="shared" si="9"/>
        <v>1</v>
      </c>
      <c r="R118" s="14">
        <f t="shared" si="10"/>
        <v>1</v>
      </c>
      <c r="S118" s="14">
        <v>1</v>
      </c>
      <c r="T118" s="16">
        <f t="shared" si="11"/>
        <v>-1</v>
      </c>
      <c r="U118" s="16">
        <f t="shared" si="12"/>
        <v>-1</v>
      </c>
      <c r="V118" s="10" t="s">
        <v>127</v>
      </c>
      <c r="W118" s="10" t="s">
        <v>336</v>
      </c>
      <c r="X118" s="10" t="s">
        <v>306</v>
      </c>
      <c r="Y118" s="18" t="s">
        <v>61</v>
      </c>
      <c r="Z118" s="58" t="str">
        <f t="shared" si="14"/>
        <v>incremento</v>
      </c>
      <c r="AA118" s="58" t="str">
        <f t="shared" si="15"/>
        <v>NO</v>
      </c>
    </row>
    <row r="119" spans="1:27" ht="60" customHeight="1" x14ac:dyDescent="0.35">
      <c r="A119" s="10" t="str">
        <f t="shared" si="8"/>
        <v>AA03FGP</v>
      </c>
      <c r="B119" s="10" t="s">
        <v>347</v>
      </c>
      <c r="C119" s="10" t="s">
        <v>348</v>
      </c>
      <c r="D119" s="12" t="s">
        <v>24</v>
      </c>
      <c r="E119" s="10" t="s">
        <v>25</v>
      </c>
      <c r="F119" s="10" t="s">
        <v>26</v>
      </c>
      <c r="G119" s="10" t="s">
        <v>27</v>
      </c>
      <c r="H119" s="13" t="s">
        <v>28</v>
      </c>
      <c r="I119" s="10">
        <v>16</v>
      </c>
      <c r="J119" s="10" t="s">
        <v>29</v>
      </c>
      <c r="K119" s="14">
        <v>7</v>
      </c>
      <c r="L119" s="14">
        <v>5</v>
      </c>
      <c r="M119" s="10">
        <v>0</v>
      </c>
      <c r="N119" s="15">
        <f t="shared" si="13"/>
        <v>7</v>
      </c>
      <c r="O119" s="14"/>
      <c r="P119" s="14">
        <v>5</v>
      </c>
      <c r="Q119" s="14">
        <f t="shared" si="9"/>
        <v>-2</v>
      </c>
      <c r="R119" s="14">
        <f t="shared" si="10"/>
        <v>-2</v>
      </c>
      <c r="S119" s="14">
        <v>4</v>
      </c>
      <c r="T119" s="16">
        <f t="shared" si="11"/>
        <v>-1</v>
      </c>
      <c r="U119" s="16">
        <f t="shared" si="12"/>
        <v>-1</v>
      </c>
      <c r="V119" s="10" t="s">
        <v>127</v>
      </c>
      <c r="W119" s="10" t="s">
        <v>304</v>
      </c>
      <c r="X119" s="10" t="s">
        <v>306</v>
      </c>
      <c r="Y119" s="18" t="s">
        <v>39</v>
      </c>
      <c r="Z119" s="58" t="str">
        <f t="shared" si="14"/>
        <v>parità'</v>
      </c>
      <c r="AA119" s="58" t="str">
        <f t="shared" si="15"/>
        <v>NO</v>
      </c>
    </row>
    <row r="120" spans="1:27" ht="60" customHeight="1" x14ac:dyDescent="0.35">
      <c r="A120" s="10" t="str">
        <f t="shared" si="8"/>
        <v>AA16FGP</v>
      </c>
      <c r="B120" s="10" t="s">
        <v>349</v>
      </c>
      <c r="C120" s="19" t="s">
        <v>350</v>
      </c>
      <c r="D120" s="12" t="s">
        <v>24</v>
      </c>
      <c r="E120" s="10" t="s">
        <v>25</v>
      </c>
      <c r="F120" s="10" t="s">
        <v>26</v>
      </c>
      <c r="G120" s="10" t="s">
        <v>27</v>
      </c>
      <c r="H120" s="13" t="s">
        <v>28</v>
      </c>
      <c r="I120" s="10">
        <v>16</v>
      </c>
      <c r="J120" s="10" t="s">
        <v>29</v>
      </c>
      <c r="K120" s="14">
        <v>5</v>
      </c>
      <c r="L120" s="14">
        <v>4</v>
      </c>
      <c r="M120" s="10">
        <v>0</v>
      </c>
      <c r="N120" s="15">
        <f t="shared" si="13"/>
        <v>5</v>
      </c>
      <c r="O120" s="14"/>
      <c r="P120" s="14">
        <v>4</v>
      </c>
      <c r="Q120" s="14">
        <f t="shared" si="9"/>
        <v>-1</v>
      </c>
      <c r="R120" s="14">
        <f t="shared" si="10"/>
        <v>-1</v>
      </c>
      <c r="S120" s="14">
        <v>4</v>
      </c>
      <c r="T120" s="16">
        <f t="shared" si="11"/>
        <v>0</v>
      </c>
      <c r="U120" s="16">
        <f t="shared" si="12"/>
        <v>0</v>
      </c>
      <c r="V120" s="10" t="s">
        <v>131</v>
      </c>
      <c r="W120" s="10" t="s">
        <v>333</v>
      </c>
      <c r="X120" s="10" t="s">
        <v>306</v>
      </c>
      <c r="Y120" s="18" t="s">
        <v>39</v>
      </c>
      <c r="Z120" s="58" t="str">
        <f t="shared" si="14"/>
        <v>parità'</v>
      </c>
      <c r="AA120" s="58" t="str">
        <f t="shared" si="15"/>
        <v>NO</v>
      </c>
    </row>
    <row r="121" spans="1:27" ht="60" customHeight="1" x14ac:dyDescent="0.35">
      <c r="A121" s="10" t="str">
        <f t="shared" si="8"/>
        <v>AA42FGP</v>
      </c>
      <c r="B121" s="10" t="s">
        <v>351</v>
      </c>
      <c r="C121" s="10" t="s">
        <v>352</v>
      </c>
      <c r="D121" s="12" t="s">
        <v>24</v>
      </c>
      <c r="E121" s="10" t="s">
        <v>25</v>
      </c>
      <c r="F121" s="10" t="s">
        <v>26</v>
      </c>
      <c r="G121" s="10" t="s">
        <v>27</v>
      </c>
      <c r="H121" s="13" t="s">
        <v>28</v>
      </c>
      <c r="I121" s="10">
        <v>16</v>
      </c>
      <c r="J121" s="10" t="s">
        <v>29</v>
      </c>
      <c r="K121" s="14">
        <v>15</v>
      </c>
      <c r="L121" s="14">
        <v>21</v>
      </c>
      <c r="M121" s="10">
        <v>3</v>
      </c>
      <c r="N121" s="15">
        <f t="shared" si="13"/>
        <v>18</v>
      </c>
      <c r="O121" s="14" t="s">
        <v>64</v>
      </c>
      <c r="P121" s="15">
        <v>17</v>
      </c>
      <c r="Q121" s="14">
        <f t="shared" si="9"/>
        <v>6</v>
      </c>
      <c r="R121" s="14">
        <f t="shared" si="10"/>
        <v>2</v>
      </c>
      <c r="S121" s="14">
        <v>14</v>
      </c>
      <c r="T121" s="16">
        <f t="shared" si="11"/>
        <v>-7</v>
      </c>
      <c r="U121" s="16">
        <f t="shared" si="12"/>
        <v>-3</v>
      </c>
      <c r="V121" s="10" t="s">
        <v>127</v>
      </c>
      <c r="W121" s="10" t="s">
        <v>336</v>
      </c>
      <c r="X121" s="10" t="s">
        <v>306</v>
      </c>
      <c r="Y121" s="18" t="s">
        <v>61</v>
      </c>
      <c r="Z121" s="58" t="str">
        <f t="shared" si="14"/>
        <v>incremento</v>
      </c>
      <c r="AA121" s="58" t="str">
        <f t="shared" si="15"/>
        <v>NO</v>
      </c>
    </row>
    <row r="122" spans="1:27" ht="60" customHeight="1" x14ac:dyDescent="0.35">
      <c r="A122" s="10" t="str">
        <f t="shared" si="8"/>
        <v>AA14FGP</v>
      </c>
      <c r="B122" s="10" t="s">
        <v>353</v>
      </c>
      <c r="C122" s="10" t="s">
        <v>354</v>
      </c>
      <c r="D122" s="12" t="s">
        <v>24</v>
      </c>
      <c r="E122" s="10" t="s">
        <v>25</v>
      </c>
      <c r="F122" s="10" t="s">
        <v>26</v>
      </c>
      <c r="G122" s="10" t="s">
        <v>27</v>
      </c>
      <c r="H122" s="13" t="s">
        <v>28</v>
      </c>
      <c r="I122" s="10">
        <v>16</v>
      </c>
      <c r="J122" s="10" t="s">
        <v>29</v>
      </c>
      <c r="K122" s="14">
        <v>2</v>
      </c>
      <c r="L122" s="14">
        <v>2</v>
      </c>
      <c r="M122" s="10">
        <v>0</v>
      </c>
      <c r="N122" s="15">
        <f t="shared" si="13"/>
        <v>2</v>
      </c>
      <c r="O122" s="14"/>
      <c r="P122" s="14">
        <v>2</v>
      </c>
      <c r="Q122" s="14">
        <f t="shared" si="9"/>
        <v>0</v>
      </c>
      <c r="R122" s="14">
        <f t="shared" si="10"/>
        <v>0</v>
      </c>
      <c r="S122" s="14">
        <v>2</v>
      </c>
      <c r="T122" s="16">
        <f t="shared" si="11"/>
        <v>0</v>
      </c>
      <c r="U122" s="16">
        <f t="shared" si="12"/>
        <v>0</v>
      </c>
      <c r="V122" s="10" t="s">
        <v>127</v>
      </c>
      <c r="W122" s="10" t="s">
        <v>128</v>
      </c>
      <c r="X122" s="10" t="s">
        <v>306</v>
      </c>
      <c r="Y122" s="18" t="s">
        <v>49</v>
      </c>
      <c r="Z122" s="58" t="str">
        <f t="shared" si="14"/>
        <v>parità'</v>
      </c>
      <c r="AA122" s="58" t="str">
        <f t="shared" si="15"/>
        <v>NO</v>
      </c>
    </row>
    <row r="123" spans="1:27" ht="60" customHeight="1" x14ac:dyDescent="0.35">
      <c r="A123" s="10" t="str">
        <f t="shared" si="8"/>
        <v>AA13FGP</v>
      </c>
      <c r="B123" s="10" t="s">
        <v>355</v>
      </c>
      <c r="C123" s="10" t="s">
        <v>356</v>
      </c>
      <c r="D123" s="12" t="s">
        <v>24</v>
      </c>
      <c r="E123" s="10" t="s">
        <v>25</v>
      </c>
      <c r="F123" s="10" t="s">
        <v>26</v>
      </c>
      <c r="G123" s="10" t="s">
        <v>27</v>
      </c>
      <c r="H123" s="13" t="s">
        <v>28</v>
      </c>
      <c r="I123" s="10">
        <v>16</v>
      </c>
      <c r="J123" s="10" t="s">
        <v>29</v>
      </c>
      <c r="K123" s="14">
        <v>3</v>
      </c>
      <c r="L123" s="14">
        <v>5</v>
      </c>
      <c r="M123" s="10">
        <v>1</v>
      </c>
      <c r="N123" s="15">
        <f t="shared" si="13"/>
        <v>4</v>
      </c>
      <c r="O123" s="14" t="s">
        <v>64</v>
      </c>
      <c r="P123" s="15">
        <v>4</v>
      </c>
      <c r="Q123" s="14">
        <f t="shared" si="9"/>
        <v>2</v>
      </c>
      <c r="R123" s="14">
        <f t="shared" si="10"/>
        <v>1</v>
      </c>
      <c r="S123" s="14">
        <v>3</v>
      </c>
      <c r="T123" s="16">
        <f t="shared" si="11"/>
        <v>-2</v>
      </c>
      <c r="U123" s="16">
        <f t="shared" si="12"/>
        <v>-1</v>
      </c>
      <c r="V123" s="10" t="s">
        <v>127</v>
      </c>
      <c r="W123" s="10" t="s">
        <v>357</v>
      </c>
      <c r="X123" s="10" t="s">
        <v>306</v>
      </c>
      <c r="Y123" s="18" t="s">
        <v>43</v>
      </c>
      <c r="Z123" s="58" t="str">
        <f t="shared" si="14"/>
        <v>incremento</v>
      </c>
      <c r="AA123" s="58" t="str">
        <f t="shared" si="15"/>
        <v>NO</v>
      </c>
    </row>
    <row r="124" spans="1:27" ht="60" customHeight="1" x14ac:dyDescent="0.35">
      <c r="A124" s="10" t="str">
        <f t="shared" si="8"/>
        <v>FM04FGP</v>
      </c>
      <c r="B124" s="10" t="s">
        <v>358</v>
      </c>
      <c r="C124" s="23" t="s">
        <v>359</v>
      </c>
      <c r="D124" s="12" t="s">
        <v>24</v>
      </c>
      <c r="E124" s="10" t="s">
        <v>25</v>
      </c>
      <c r="F124" s="10" t="s">
        <v>26</v>
      </c>
      <c r="G124" s="10" t="s">
        <v>27</v>
      </c>
      <c r="H124" s="13" t="s">
        <v>28</v>
      </c>
      <c r="I124" s="10">
        <v>16</v>
      </c>
      <c r="J124" s="10" t="s">
        <v>29</v>
      </c>
      <c r="K124" s="14">
        <v>1</v>
      </c>
      <c r="L124" s="14">
        <v>2</v>
      </c>
      <c r="M124" s="10">
        <v>1</v>
      </c>
      <c r="N124" s="15">
        <f t="shared" si="13"/>
        <v>2</v>
      </c>
      <c r="O124" s="14" t="s">
        <v>64</v>
      </c>
      <c r="P124" s="15">
        <v>2</v>
      </c>
      <c r="Q124" s="14">
        <f t="shared" si="9"/>
        <v>1</v>
      </c>
      <c r="R124" s="14">
        <f t="shared" si="10"/>
        <v>1</v>
      </c>
      <c r="S124" s="14">
        <v>1</v>
      </c>
      <c r="T124" s="16">
        <f t="shared" si="11"/>
        <v>-1</v>
      </c>
      <c r="U124" s="16">
        <f t="shared" si="12"/>
        <v>-1</v>
      </c>
      <c r="V124" s="10" t="s">
        <v>360</v>
      </c>
      <c r="W124" s="10" t="s">
        <v>361</v>
      </c>
      <c r="X124" s="10" t="s">
        <v>362</v>
      </c>
      <c r="Y124" s="20" t="s">
        <v>92</v>
      </c>
      <c r="Z124" s="58" t="str">
        <f t="shared" si="14"/>
        <v>incremento</v>
      </c>
      <c r="AA124" s="58" t="str">
        <f t="shared" si="15"/>
        <v>NO</v>
      </c>
    </row>
    <row r="125" spans="1:27" ht="60" customHeight="1" x14ac:dyDescent="0.35">
      <c r="A125" s="10" t="str">
        <f t="shared" si="8"/>
        <v>FF05FGP</v>
      </c>
      <c r="B125" s="10" t="s">
        <v>363</v>
      </c>
      <c r="C125" s="10" t="s">
        <v>364</v>
      </c>
      <c r="D125" s="12" t="s">
        <v>24</v>
      </c>
      <c r="E125" s="10" t="s">
        <v>25</v>
      </c>
      <c r="F125" s="10" t="s">
        <v>26</v>
      </c>
      <c r="G125" s="10" t="s">
        <v>27</v>
      </c>
      <c r="H125" s="13" t="s">
        <v>28</v>
      </c>
      <c r="I125" s="10">
        <v>16</v>
      </c>
      <c r="J125" s="10" t="s">
        <v>29</v>
      </c>
      <c r="K125" s="14">
        <v>4</v>
      </c>
      <c r="L125" s="14">
        <v>6</v>
      </c>
      <c r="M125" s="10">
        <v>1</v>
      </c>
      <c r="N125" s="15">
        <f t="shared" si="13"/>
        <v>5</v>
      </c>
      <c r="O125" s="14" t="s">
        <v>64</v>
      </c>
      <c r="P125" s="15">
        <v>5</v>
      </c>
      <c r="Q125" s="14">
        <f t="shared" si="9"/>
        <v>2</v>
      </c>
      <c r="R125" s="14">
        <f t="shared" si="10"/>
        <v>1</v>
      </c>
      <c r="S125" s="14">
        <v>2</v>
      </c>
      <c r="T125" s="16">
        <f t="shared" si="11"/>
        <v>-4</v>
      </c>
      <c r="U125" s="16">
        <f t="shared" si="12"/>
        <v>-3</v>
      </c>
      <c r="V125" s="10" t="s">
        <v>360</v>
      </c>
      <c r="W125" s="10" t="s">
        <v>361</v>
      </c>
      <c r="X125" s="10" t="s">
        <v>362</v>
      </c>
      <c r="Y125" s="20" t="s">
        <v>61</v>
      </c>
      <c r="Z125" s="58" t="str">
        <f t="shared" si="14"/>
        <v>incremento</v>
      </c>
      <c r="AA125" s="58" t="str">
        <f t="shared" si="15"/>
        <v>NO</v>
      </c>
    </row>
    <row r="126" spans="1:27" ht="60" customHeight="1" x14ac:dyDescent="0.35">
      <c r="A126" s="10" t="str">
        <f t="shared" si="8"/>
        <v>FF06FGP</v>
      </c>
      <c r="B126" s="10" t="s">
        <v>365</v>
      </c>
      <c r="C126" s="10" t="s">
        <v>366</v>
      </c>
      <c r="D126" s="12" t="s">
        <v>24</v>
      </c>
      <c r="E126" s="10" t="s">
        <v>25</v>
      </c>
      <c r="F126" s="10" t="s">
        <v>26</v>
      </c>
      <c r="G126" s="10" t="s">
        <v>27</v>
      </c>
      <c r="H126" s="13" t="s">
        <v>28</v>
      </c>
      <c r="I126" s="10">
        <v>16</v>
      </c>
      <c r="J126" s="10" t="s">
        <v>29</v>
      </c>
      <c r="K126" s="14">
        <v>3</v>
      </c>
      <c r="L126" s="14">
        <v>3</v>
      </c>
      <c r="M126" s="10">
        <f>1+1</f>
        <v>2</v>
      </c>
      <c r="N126" s="15">
        <f t="shared" si="13"/>
        <v>5</v>
      </c>
      <c r="O126" s="14">
        <v>4</v>
      </c>
      <c r="P126" s="15">
        <v>4</v>
      </c>
      <c r="Q126" s="14">
        <f t="shared" si="9"/>
        <v>0</v>
      </c>
      <c r="R126" s="14">
        <f t="shared" si="10"/>
        <v>1</v>
      </c>
      <c r="S126" s="14">
        <v>2</v>
      </c>
      <c r="T126" s="16">
        <f t="shared" si="11"/>
        <v>-1</v>
      </c>
      <c r="U126" s="16">
        <f t="shared" si="12"/>
        <v>-2</v>
      </c>
      <c r="V126" s="10" t="s">
        <v>360</v>
      </c>
      <c r="W126" s="10" t="s">
        <v>367</v>
      </c>
      <c r="X126" s="10" t="s">
        <v>362</v>
      </c>
      <c r="Y126" s="20" t="s">
        <v>39</v>
      </c>
      <c r="Z126" s="58" t="str">
        <f t="shared" si="14"/>
        <v>incremento</v>
      </c>
      <c r="AA126" s="58" t="str">
        <f t="shared" si="15"/>
        <v>NO</v>
      </c>
    </row>
    <row r="127" spans="1:27" ht="60" customHeight="1" x14ac:dyDescent="0.35">
      <c r="A127" s="10" t="str">
        <f t="shared" si="8"/>
        <v>FF13FGP</v>
      </c>
      <c r="B127" s="10" t="s">
        <v>368</v>
      </c>
      <c r="C127" s="10" t="s">
        <v>369</v>
      </c>
      <c r="D127" s="12" t="s">
        <v>24</v>
      </c>
      <c r="E127" s="10" t="s">
        <v>25</v>
      </c>
      <c r="F127" s="10" t="s">
        <v>26</v>
      </c>
      <c r="G127" s="10" t="s">
        <v>27</v>
      </c>
      <c r="H127" s="13" t="s">
        <v>28</v>
      </c>
      <c r="I127" s="10">
        <v>16</v>
      </c>
      <c r="J127" s="10" t="s">
        <v>29</v>
      </c>
      <c r="K127" s="14">
        <v>6</v>
      </c>
      <c r="L127" s="14">
        <v>8</v>
      </c>
      <c r="M127" s="10">
        <v>1</v>
      </c>
      <c r="N127" s="15">
        <f t="shared" si="13"/>
        <v>7</v>
      </c>
      <c r="O127" s="14" t="s">
        <v>64</v>
      </c>
      <c r="P127" s="15">
        <v>7</v>
      </c>
      <c r="Q127" s="14">
        <f t="shared" si="9"/>
        <v>2</v>
      </c>
      <c r="R127" s="14">
        <f t="shared" si="10"/>
        <v>1</v>
      </c>
      <c r="S127" s="14">
        <v>3</v>
      </c>
      <c r="T127" s="16">
        <f t="shared" si="11"/>
        <v>-5</v>
      </c>
      <c r="U127" s="16">
        <f t="shared" si="12"/>
        <v>-4</v>
      </c>
      <c r="V127" s="10" t="s">
        <v>360</v>
      </c>
      <c r="W127" s="10" t="s">
        <v>370</v>
      </c>
      <c r="X127" s="10" t="s">
        <v>362</v>
      </c>
      <c r="Y127" s="20" t="s">
        <v>43</v>
      </c>
      <c r="Z127" s="58" t="str">
        <f t="shared" si="14"/>
        <v>incremento</v>
      </c>
      <c r="AA127" s="58" t="str">
        <f t="shared" si="15"/>
        <v>NO</v>
      </c>
    </row>
    <row r="128" spans="1:27" ht="60" customHeight="1" x14ac:dyDescent="0.35">
      <c r="A128" s="10" t="str">
        <f t="shared" si="8"/>
        <v>FF34FGP</v>
      </c>
      <c r="B128" s="10" t="s">
        <v>371</v>
      </c>
      <c r="C128" s="10" t="s">
        <v>372</v>
      </c>
      <c r="D128" s="12" t="s">
        <v>24</v>
      </c>
      <c r="E128" s="10" t="s">
        <v>25</v>
      </c>
      <c r="F128" s="10" t="s">
        <v>26</v>
      </c>
      <c r="G128" s="10" t="s">
        <v>27</v>
      </c>
      <c r="H128" s="13" t="s">
        <v>28</v>
      </c>
      <c r="I128" s="10">
        <v>16</v>
      </c>
      <c r="J128" s="10" t="s">
        <v>29</v>
      </c>
      <c r="K128" s="14">
        <v>11</v>
      </c>
      <c r="L128" s="14">
        <v>17</v>
      </c>
      <c r="M128" s="10">
        <f>1+1</f>
        <v>2</v>
      </c>
      <c r="N128" s="15">
        <f t="shared" si="13"/>
        <v>13</v>
      </c>
      <c r="O128" s="14" t="s">
        <v>64</v>
      </c>
      <c r="P128" s="15">
        <v>12</v>
      </c>
      <c r="Q128" s="14">
        <f t="shared" si="9"/>
        <v>6</v>
      </c>
      <c r="R128" s="14">
        <f t="shared" si="10"/>
        <v>1</v>
      </c>
      <c r="S128" s="14">
        <v>10</v>
      </c>
      <c r="T128" s="16">
        <f t="shared" si="11"/>
        <v>-7</v>
      </c>
      <c r="U128" s="16">
        <f t="shared" si="12"/>
        <v>-2</v>
      </c>
      <c r="V128" s="10" t="s">
        <v>360</v>
      </c>
      <c r="W128" s="10" t="s">
        <v>373</v>
      </c>
      <c r="X128" s="10" t="s">
        <v>362</v>
      </c>
      <c r="Y128" s="20" t="s">
        <v>61</v>
      </c>
      <c r="Z128" s="58" t="str">
        <f t="shared" si="14"/>
        <v>incremento</v>
      </c>
      <c r="AA128" s="58" t="str">
        <f t="shared" si="15"/>
        <v>NO</v>
      </c>
    </row>
    <row r="129" spans="1:27" ht="60" customHeight="1" x14ac:dyDescent="0.35">
      <c r="A129" s="10" t="str">
        <f t="shared" si="8"/>
        <v>FF14FGP</v>
      </c>
      <c r="B129" s="10" t="s">
        <v>374</v>
      </c>
      <c r="C129" s="10" t="s">
        <v>375</v>
      </c>
      <c r="D129" s="12" t="s">
        <v>24</v>
      </c>
      <c r="E129" s="10" t="s">
        <v>25</v>
      </c>
      <c r="F129" s="10" t="s">
        <v>26</v>
      </c>
      <c r="G129" s="10" t="s">
        <v>27</v>
      </c>
      <c r="H129" s="13" t="s">
        <v>28</v>
      </c>
      <c r="I129" s="10">
        <v>16</v>
      </c>
      <c r="J129" s="10" t="s">
        <v>29</v>
      </c>
      <c r="K129" s="14">
        <v>3</v>
      </c>
      <c r="L129" s="14">
        <v>2</v>
      </c>
      <c r="M129" s="10">
        <v>0</v>
      </c>
      <c r="N129" s="15">
        <f t="shared" si="13"/>
        <v>3</v>
      </c>
      <c r="O129" s="14"/>
      <c r="P129" s="14">
        <v>2</v>
      </c>
      <c r="Q129" s="14">
        <f t="shared" si="9"/>
        <v>-1</v>
      </c>
      <c r="R129" s="14">
        <f t="shared" si="10"/>
        <v>-1</v>
      </c>
      <c r="S129" s="14">
        <v>1</v>
      </c>
      <c r="T129" s="16">
        <f t="shared" si="11"/>
        <v>-1</v>
      </c>
      <c r="U129" s="16">
        <f t="shared" si="12"/>
        <v>-1</v>
      </c>
      <c r="V129" s="10" t="s">
        <v>360</v>
      </c>
      <c r="W129" s="10" t="s">
        <v>370</v>
      </c>
      <c r="X129" s="10" t="s">
        <v>362</v>
      </c>
      <c r="Y129" s="20" t="s">
        <v>49</v>
      </c>
      <c r="Z129" s="58" t="str">
        <f t="shared" si="14"/>
        <v>parità'</v>
      </c>
      <c r="AA129" s="58" t="str">
        <f t="shared" si="15"/>
        <v>NO</v>
      </c>
    </row>
    <row r="130" spans="1:27" ht="60" customHeight="1" x14ac:dyDescent="0.35">
      <c r="A130" s="10" t="str">
        <f t="shared" si="8"/>
        <v>HH14FGP</v>
      </c>
      <c r="B130" s="10" t="s">
        <v>376</v>
      </c>
      <c r="C130" s="10" t="s">
        <v>377</v>
      </c>
      <c r="D130" s="12" t="s">
        <v>24</v>
      </c>
      <c r="E130" s="10" t="s">
        <v>25</v>
      </c>
      <c r="F130" s="10" t="s">
        <v>26</v>
      </c>
      <c r="G130" s="10" t="s">
        <v>27</v>
      </c>
      <c r="H130" s="13" t="s">
        <v>28</v>
      </c>
      <c r="I130" s="10">
        <v>16</v>
      </c>
      <c r="J130" s="10" t="s">
        <v>29</v>
      </c>
      <c r="K130" s="14">
        <v>3</v>
      </c>
      <c r="L130" s="14">
        <v>3</v>
      </c>
      <c r="M130" s="10">
        <v>0</v>
      </c>
      <c r="N130" s="15">
        <f t="shared" si="13"/>
        <v>3</v>
      </c>
      <c r="O130" s="14"/>
      <c r="P130" s="14">
        <v>3</v>
      </c>
      <c r="Q130" s="14">
        <f t="shared" si="9"/>
        <v>0</v>
      </c>
      <c r="R130" s="14">
        <f t="shared" si="10"/>
        <v>0</v>
      </c>
      <c r="S130" s="14">
        <v>3</v>
      </c>
      <c r="T130" s="16">
        <f t="shared" si="11"/>
        <v>0</v>
      </c>
      <c r="U130" s="16">
        <f t="shared" si="12"/>
        <v>0</v>
      </c>
      <c r="V130" s="10" t="s">
        <v>378</v>
      </c>
      <c r="W130" s="10" t="s">
        <v>379</v>
      </c>
      <c r="X130" s="10" t="s">
        <v>362</v>
      </c>
      <c r="Y130" s="20" t="s">
        <v>49</v>
      </c>
      <c r="Z130" s="58" t="str">
        <f t="shared" si="14"/>
        <v>parità'</v>
      </c>
      <c r="AA130" s="58" t="str">
        <f t="shared" si="15"/>
        <v>NO</v>
      </c>
    </row>
    <row r="131" spans="1:27" ht="60" customHeight="1" x14ac:dyDescent="0.35">
      <c r="A131" s="10" t="str">
        <f t="shared" ref="A131:A195" si="16">CONCATENATE(B131,D131)</f>
        <v>HH15FGP</v>
      </c>
      <c r="B131" s="10" t="s">
        <v>380</v>
      </c>
      <c r="C131" s="10" t="s">
        <v>381</v>
      </c>
      <c r="D131" s="12" t="s">
        <v>24</v>
      </c>
      <c r="E131" s="10" t="s">
        <v>25</v>
      </c>
      <c r="F131" s="10" t="s">
        <v>26</v>
      </c>
      <c r="G131" s="10" t="s">
        <v>27</v>
      </c>
      <c r="H131" s="13" t="s">
        <v>28</v>
      </c>
      <c r="I131" s="10">
        <v>16</v>
      </c>
      <c r="J131" s="10" t="s">
        <v>29</v>
      </c>
      <c r="K131" s="14">
        <v>3</v>
      </c>
      <c r="L131" s="14">
        <v>3</v>
      </c>
      <c r="M131" s="10">
        <v>0</v>
      </c>
      <c r="N131" s="15">
        <f t="shared" si="13"/>
        <v>3</v>
      </c>
      <c r="O131" s="14"/>
      <c r="P131" s="14">
        <v>3</v>
      </c>
      <c r="Q131" s="14">
        <f t="shared" ref="Q131:Q195" si="17">L131-K131</f>
        <v>0</v>
      </c>
      <c r="R131" s="14">
        <f t="shared" ref="R131:R195" si="18">P131-K131</f>
        <v>0</v>
      </c>
      <c r="S131" s="14">
        <v>1</v>
      </c>
      <c r="T131" s="16">
        <f t="shared" ref="T131:T195" si="19">S131-L131</f>
        <v>-2</v>
      </c>
      <c r="U131" s="16">
        <f t="shared" ref="U131:U195" si="20">S131-P131</f>
        <v>-2</v>
      </c>
      <c r="V131" s="10" t="s">
        <v>378</v>
      </c>
      <c r="W131" s="10" t="s">
        <v>382</v>
      </c>
      <c r="X131" s="10" t="s">
        <v>362</v>
      </c>
      <c r="Y131" s="20" t="s">
        <v>39</v>
      </c>
      <c r="Z131" s="58" t="str">
        <f t="shared" si="14"/>
        <v>parità'</v>
      </c>
      <c r="AA131" s="58" t="str">
        <f t="shared" si="15"/>
        <v>NO</v>
      </c>
    </row>
    <row r="132" spans="1:27" ht="60" customHeight="1" x14ac:dyDescent="0.35">
      <c r="A132" s="10" t="str">
        <f t="shared" si="16"/>
        <v>HH02FGP</v>
      </c>
      <c r="B132" s="10" t="s">
        <v>383</v>
      </c>
      <c r="C132" s="10" t="s">
        <v>384</v>
      </c>
      <c r="D132" s="12" t="s">
        <v>24</v>
      </c>
      <c r="E132" s="10" t="s">
        <v>25</v>
      </c>
      <c r="F132" s="10" t="s">
        <v>26</v>
      </c>
      <c r="G132" s="10" t="s">
        <v>27</v>
      </c>
      <c r="H132" s="13" t="s">
        <v>28</v>
      </c>
      <c r="I132" s="10">
        <v>16</v>
      </c>
      <c r="J132" s="10" t="s">
        <v>29</v>
      </c>
      <c r="K132" s="14">
        <v>3</v>
      </c>
      <c r="L132" s="14">
        <v>3</v>
      </c>
      <c r="M132" s="10">
        <v>0</v>
      </c>
      <c r="N132" s="15">
        <f t="shared" ref="N132:N194" si="21">SUM(K132+M132)</f>
        <v>3</v>
      </c>
      <c r="O132" s="14"/>
      <c r="P132" s="14">
        <v>3</v>
      </c>
      <c r="Q132" s="14">
        <f t="shared" si="17"/>
        <v>0</v>
      </c>
      <c r="R132" s="14">
        <f t="shared" si="18"/>
        <v>0</v>
      </c>
      <c r="S132" s="14">
        <v>3</v>
      </c>
      <c r="T132" s="16">
        <f t="shared" si="19"/>
        <v>0</v>
      </c>
      <c r="U132" s="16">
        <f t="shared" si="20"/>
        <v>0</v>
      </c>
      <c r="V132" s="10" t="s">
        <v>378</v>
      </c>
      <c r="W132" s="10" t="s">
        <v>382</v>
      </c>
      <c r="X132" s="10" t="s">
        <v>362</v>
      </c>
      <c r="Y132" s="20" t="s">
        <v>43</v>
      </c>
      <c r="Z132" s="58" t="str">
        <f t="shared" ref="Z132:Z194" si="22">IF(N132&gt;K132,"incremento",IF(N132=K132,"parità'",IF(N132&lt;K132,"decremento")))</f>
        <v>parità'</v>
      </c>
      <c r="AA132" s="58" t="str">
        <f t="shared" ref="AA132:AA194" si="23">IF(N132&gt;S132,"NO",IF(N132=S132,"NO",IF(N132&lt;S132,"SI")))</f>
        <v>NO</v>
      </c>
    </row>
    <row r="133" spans="1:27" ht="60" customHeight="1" x14ac:dyDescent="0.35">
      <c r="A133" s="10"/>
      <c r="B133" s="10"/>
      <c r="C133" s="10" t="s">
        <v>385</v>
      </c>
      <c r="D133" s="12"/>
      <c r="E133" s="10"/>
      <c r="F133" s="10"/>
      <c r="G133" s="10"/>
      <c r="H133" s="13"/>
      <c r="I133" s="10"/>
      <c r="J133" s="10"/>
      <c r="K133" s="14">
        <v>2</v>
      </c>
      <c r="L133" s="14">
        <v>3</v>
      </c>
      <c r="M133" s="10">
        <v>0</v>
      </c>
      <c r="N133" s="15">
        <f t="shared" si="21"/>
        <v>2</v>
      </c>
      <c r="O133" s="14"/>
      <c r="P133" s="14"/>
      <c r="Q133" s="14"/>
      <c r="R133" s="14"/>
      <c r="S133" s="14"/>
      <c r="T133" s="16"/>
      <c r="U133" s="16"/>
      <c r="V133" s="10"/>
      <c r="W133" s="10"/>
      <c r="X133" s="10" t="s">
        <v>362</v>
      </c>
      <c r="Y133" s="20" t="s">
        <v>61</v>
      </c>
      <c r="Z133" s="58" t="str">
        <f t="shared" si="22"/>
        <v>parità'</v>
      </c>
      <c r="AA133" s="58" t="str">
        <f t="shared" si="23"/>
        <v>NO</v>
      </c>
    </row>
    <row r="134" spans="1:27" ht="60" customHeight="1" x14ac:dyDescent="0.35">
      <c r="A134" s="10" t="str">
        <f t="shared" si="16"/>
        <v>PR22FGP</v>
      </c>
      <c r="B134" s="10" t="s">
        <v>386</v>
      </c>
      <c r="C134" s="10" t="s">
        <v>387</v>
      </c>
      <c r="D134" s="12" t="s">
        <v>24</v>
      </c>
      <c r="E134" s="10" t="s">
        <v>25</v>
      </c>
      <c r="F134" s="10" t="s">
        <v>26</v>
      </c>
      <c r="G134" s="10" t="s">
        <v>27</v>
      </c>
      <c r="H134" s="13" t="s">
        <v>28</v>
      </c>
      <c r="I134" s="10">
        <v>16</v>
      </c>
      <c r="J134" s="10" t="s">
        <v>29</v>
      </c>
      <c r="K134" s="14">
        <v>0</v>
      </c>
      <c r="L134" s="14">
        <v>1</v>
      </c>
      <c r="M134" s="10">
        <v>0</v>
      </c>
      <c r="N134" s="15">
        <f t="shared" si="21"/>
        <v>0</v>
      </c>
      <c r="O134" s="14"/>
      <c r="P134" s="14">
        <v>2</v>
      </c>
      <c r="Q134" s="14">
        <f t="shared" si="17"/>
        <v>1</v>
      </c>
      <c r="R134" s="14">
        <f t="shared" si="18"/>
        <v>2</v>
      </c>
      <c r="S134" s="14">
        <v>2</v>
      </c>
      <c r="T134" s="16">
        <f t="shared" si="19"/>
        <v>1</v>
      </c>
      <c r="U134" s="16">
        <f t="shared" si="20"/>
        <v>0</v>
      </c>
      <c r="V134" s="10" t="s">
        <v>360</v>
      </c>
      <c r="W134" s="10" t="s">
        <v>361</v>
      </c>
      <c r="X134" s="10" t="s">
        <v>362</v>
      </c>
      <c r="Y134" s="20" t="s">
        <v>388</v>
      </c>
      <c r="Z134" s="58" t="str">
        <f t="shared" si="22"/>
        <v>parità'</v>
      </c>
      <c r="AA134" s="58" t="str">
        <f t="shared" si="23"/>
        <v>SI</v>
      </c>
    </row>
    <row r="135" spans="1:27" ht="60" customHeight="1" x14ac:dyDescent="0.35">
      <c r="A135" s="10" t="str">
        <f t="shared" si="16"/>
        <v>FF23FGP</v>
      </c>
      <c r="B135" s="10" t="s">
        <v>389</v>
      </c>
      <c r="C135" s="10" t="s">
        <v>390</v>
      </c>
      <c r="D135" s="12" t="s">
        <v>24</v>
      </c>
      <c r="E135" s="10" t="s">
        <v>25</v>
      </c>
      <c r="F135" s="10" t="s">
        <v>26</v>
      </c>
      <c r="G135" s="10" t="s">
        <v>27</v>
      </c>
      <c r="H135" s="13" t="s">
        <v>28</v>
      </c>
      <c r="I135" s="10">
        <v>16</v>
      </c>
      <c r="J135" s="10" t="s">
        <v>29</v>
      </c>
      <c r="K135" s="14">
        <v>1</v>
      </c>
      <c r="L135" s="14">
        <v>2</v>
      </c>
      <c r="M135" s="10">
        <v>1</v>
      </c>
      <c r="N135" s="15">
        <f t="shared" si="21"/>
        <v>2</v>
      </c>
      <c r="O135" s="14" t="s">
        <v>64</v>
      </c>
      <c r="P135" s="15">
        <v>2</v>
      </c>
      <c r="Q135" s="14">
        <f t="shared" si="17"/>
        <v>1</v>
      </c>
      <c r="R135" s="14">
        <f t="shared" si="18"/>
        <v>1</v>
      </c>
      <c r="S135" s="14">
        <v>1</v>
      </c>
      <c r="T135" s="16">
        <f t="shared" si="19"/>
        <v>-1</v>
      </c>
      <c r="U135" s="16">
        <f t="shared" si="20"/>
        <v>-1</v>
      </c>
      <c r="V135" s="10" t="s">
        <v>360</v>
      </c>
      <c r="W135" s="10" t="s">
        <v>370</v>
      </c>
      <c r="X135" s="10" t="s">
        <v>362</v>
      </c>
      <c r="Y135" s="20" t="s">
        <v>49</v>
      </c>
      <c r="Z135" s="58" t="str">
        <f t="shared" si="22"/>
        <v>incremento</v>
      </c>
      <c r="AA135" s="58" t="str">
        <f t="shared" si="23"/>
        <v>NO</v>
      </c>
    </row>
    <row r="136" spans="1:27" ht="60" customHeight="1" x14ac:dyDescent="0.35">
      <c r="A136" s="10" t="str">
        <f t="shared" si="16"/>
        <v>FF17FGP</v>
      </c>
      <c r="B136" s="10" t="s">
        <v>391</v>
      </c>
      <c r="C136" s="10" t="s">
        <v>392</v>
      </c>
      <c r="D136" s="12" t="s">
        <v>24</v>
      </c>
      <c r="E136" s="10" t="s">
        <v>25</v>
      </c>
      <c r="F136" s="10" t="s">
        <v>26</v>
      </c>
      <c r="G136" s="10" t="s">
        <v>27</v>
      </c>
      <c r="H136" s="13" t="s">
        <v>28</v>
      </c>
      <c r="I136" s="10">
        <v>16</v>
      </c>
      <c r="J136" s="10" t="s">
        <v>29</v>
      </c>
      <c r="K136" s="14">
        <v>6</v>
      </c>
      <c r="L136" s="14">
        <v>9</v>
      </c>
      <c r="M136" s="10">
        <v>2</v>
      </c>
      <c r="N136" s="15">
        <f t="shared" si="21"/>
        <v>8</v>
      </c>
      <c r="O136" s="14" t="s">
        <v>64</v>
      </c>
      <c r="P136" s="15">
        <v>8</v>
      </c>
      <c r="Q136" s="14">
        <f t="shared" si="17"/>
        <v>3</v>
      </c>
      <c r="R136" s="14">
        <f t="shared" si="18"/>
        <v>2</v>
      </c>
      <c r="S136" s="14">
        <v>5</v>
      </c>
      <c r="T136" s="16">
        <f t="shared" si="19"/>
        <v>-4</v>
      </c>
      <c r="U136" s="16">
        <f t="shared" si="20"/>
        <v>-3</v>
      </c>
      <c r="V136" s="10" t="s">
        <v>360</v>
      </c>
      <c r="W136" s="10" t="s">
        <v>393</v>
      </c>
      <c r="X136" s="10" t="s">
        <v>362</v>
      </c>
      <c r="Y136" s="20" t="s">
        <v>43</v>
      </c>
      <c r="Z136" s="58" t="str">
        <f t="shared" si="22"/>
        <v>incremento</v>
      </c>
      <c r="AA136" s="58" t="str">
        <f t="shared" si="23"/>
        <v>NO</v>
      </c>
    </row>
    <row r="137" spans="1:27" ht="60" customHeight="1" x14ac:dyDescent="0.35">
      <c r="A137" s="10" t="str">
        <f t="shared" si="16"/>
        <v>FF15FGP</v>
      </c>
      <c r="B137" s="10" t="s">
        <v>394</v>
      </c>
      <c r="C137" s="10" t="s">
        <v>395</v>
      </c>
      <c r="D137" s="12" t="s">
        <v>24</v>
      </c>
      <c r="E137" s="10" t="s">
        <v>25</v>
      </c>
      <c r="F137" s="10" t="s">
        <v>26</v>
      </c>
      <c r="G137" s="10" t="s">
        <v>27</v>
      </c>
      <c r="H137" s="13" t="s">
        <v>28</v>
      </c>
      <c r="I137" s="10">
        <v>16</v>
      </c>
      <c r="J137" s="10" t="s">
        <v>29</v>
      </c>
      <c r="K137" s="14">
        <v>5</v>
      </c>
      <c r="L137" s="14">
        <v>7</v>
      </c>
      <c r="M137" s="10">
        <v>1</v>
      </c>
      <c r="N137" s="15">
        <f t="shared" si="21"/>
        <v>6</v>
      </c>
      <c r="O137" s="14" t="s">
        <v>64</v>
      </c>
      <c r="P137" s="15">
        <v>6</v>
      </c>
      <c r="Q137" s="14">
        <f t="shared" si="17"/>
        <v>2</v>
      </c>
      <c r="R137" s="14">
        <f t="shared" si="18"/>
        <v>1</v>
      </c>
      <c r="S137" s="14">
        <v>3</v>
      </c>
      <c r="T137" s="16">
        <f t="shared" si="19"/>
        <v>-4</v>
      </c>
      <c r="U137" s="16">
        <f t="shared" si="20"/>
        <v>-3</v>
      </c>
      <c r="V137" s="10" t="s">
        <v>360</v>
      </c>
      <c r="W137" s="10" t="s">
        <v>361</v>
      </c>
      <c r="X137" s="10" t="s">
        <v>362</v>
      </c>
      <c r="Y137" s="20" t="s">
        <v>43</v>
      </c>
      <c r="Z137" s="58" t="str">
        <f t="shared" si="22"/>
        <v>incremento</v>
      </c>
      <c r="AA137" s="58" t="str">
        <f t="shared" si="23"/>
        <v>NO</v>
      </c>
    </row>
    <row r="138" spans="1:27" ht="60" customHeight="1" x14ac:dyDescent="0.35">
      <c r="A138" s="10" t="str">
        <f t="shared" si="16"/>
        <v>FF16FGP</v>
      </c>
      <c r="B138" s="10" t="s">
        <v>396</v>
      </c>
      <c r="C138" s="10" t="s">
        <v>397</v>
      </c>
      <c r="D138" s="12" t="s">
        <v>24</v>
      </c>
      <c r="E138" s="10" t="s">
        <v>25</v>
      </c>
      <c r="F138" s="10" t="s">
        <v>26</v>
      </c>
      <c r="G138" s="10" t="s">
        <v>27</v>
      </c>
      <c r="H138" s="13" t="s">
        <v>28</v>
      </c>
      <c r="I138" s="10">
        <v>16</v>
      </c>
      <c r="J138" s="10" t="s">
        <v>29</v>
      </c>
      <c r="K138" s="14">
        <v>2</v>
      </c>
      <c r="L138" s="14">
        <v>2</v>
      </c>
      <c r="M138" s="10">
        <f>2-2</f>
        <v>0</v>
      </c>
      <c r="N138" s="15">
        <f t="shared" si="21"/>
        <v>2</v>
      </c>
      <c r="O138" s="15">
        <v>4</v>
      </c>
      <c r="P138" s="15">
        <v>4</v>
      </c>
      <c r="Q138" s="14">
        <f t="shared" si="17"/>
        <v>0</v>
      </c>
      <c r="R138" s="14">
        <f t="shared" si="18"/>
        <v>2</v>
      </c>
      <c r="S138" s="14">
        <v>0</v>
      </c>
      <c r="T138" s="16">
        <f t="shared" si="19"/>
        <v>-2</v>
      </c>
      <c r="U138" s="16">
        <f t="shared" si="20"/>
        <v>-4</v>
      </c>
      <c r="V138" s="10" t="s">
        <v>360</v>
      </c>
      <c r="W138" s="10" t="s">
        <v>361</v>
      </c>
      <c r="X138" s="10" t="s">
        <v>362</v>
      </c>
      <c r="Y138" s="20" t="s">
        <v>49</v>
      </c>
      <c r="Z138" s="58" t="str">
        <f t="shared" si="22"/>
        <v>parità'</v>
      </c>
      <c r="AA138" s="58" t="str">
        <f t="shared" si="23"/>
        <v>NO</v>
      </c>
    </row>
    <row r="139" spans="1:27" ht="60" customHeight="1" x14ac:dyDescent="0.35">
      <c r="A139" s="10" t="str">
        <f t="shared" si="16"/>
        <v>LL02FGP</v>
      </c>
      <c r="B139" s="10" t="s">
        <v>398</v>
      </c>
      <c r="C139" s="10" t="s">
        <v>399</v>
      </c>
      <c r="D139" s="12" t="s">
        <v>24</v>
      </c>
      <c r="E139" s="10" t="s">
        <v>25</v>
      </c>
      <c r="F139" s="10" t="s">
        <v>26</v>
      </c>
      <c r="G139" s="10" t="s">
        <v>27</v>
      </c>
      <c r="H139" s="13" t="s">
        <v>28</v>
      </c>
      <c r="I139" s="10">
        <v>16</v>
      </c>
      <c r="J139" s="10" t="s">
        <v>29</v>
      </c>
      <c r="K139" s="14">
        <v>4</v>
      </c>
      <c r="L139" s="14">
        <v>2</v>
      </c>
      <c r="M139" s="10">
        <v>0</v>
      </c>
      <c r="N139" s="15">
        <f t="shared" si="21"/>
        <v>4</v>
      </c>
      <c r="O139" s="14"/>
      <c r="P139" s="15">
        <v>3</v>
      </c>
      <c r="Q139" s="14">
        <f t="shared" si="17"/>
        <v>-2</v>
      </c>
      <c r="R139" s="14">
        <f t="shared" si="18"/>
        <v>-1</v>
      </c>
      <c r="S139" s="14">
        <v>3</v>
      </c>
      <c r="T139" s="16">
        <f t="shared" si="19"/>
        <v>1</v>
      </c>
      <c r="U139" s="16">
        <f t="shared" si="20"/>
        <v>0</v>
      </c>
      <c r="V139" s="10" t="s">
        <v>400</v>
      </c>
      <c r="W139" s="10" t="s">
        <v>401</v>
      </c>
      <c r="X139" s="10" t="s">
        <v>402</v>
      </c>
      <c r="Y139" s="18" t="s">
        <v>49</v>
      </c>
      <c r="Z139" s="58" t="str">
        <f t="shared" si="22"/>
        <v>parità'</v>
      </c>
      <c r="AA139" s="58" t="str">
        <f t="shared" si="23"/>
        <v>NO</v>
      </c>
    </row>
    <row r="140" spans="1:27" ht="60" customHeight="1" x14ac:dyDescent="0.35">
      <c r="A140" s="10" t="str">
        <f t="shared" si="16"/>
        <v>LL01FGP</v>
      </c>
      <c r="B140" s="10" t="s">
        <v>403</v>
      </c>
      <c r="C140" s="10" t="s">
        <v>404</v>
      </c>
      <c r="D140" s="12" t="s">
        <v>24</v>
      </c>
      <c r="E140" s="10" t="s">
        <v>25</v>
      </c>
      <c r="F140" s="10" t="s">
        <v>26</v>
      </c>
      <c r="G140" s="10" t="s">
        <v>27</v>
      </c>
      <c r="H140" s="13" t="s">
        <v>28</v>
      </c>
      <c r="I140" s="10">
        <v>16</v>
      </c>
      <c r="J140" s="10" t="s">
        <v>29</v>
      </c>
      <c r="K140" s="14">
        <v>10</v>
      </c>
      <c r="L140" s="14">
        <v>10</v>
      </c>
      <c r="M140" s="10">
        <v>0</v>
      </c>
      <c r="N140" s="15">
        <f t="shared" si="21"/>
        <v>10</v>
      </c>
      <c r="O140" s="14"/>
      <c r="P140" s="14">
        <v>12</v>
      </c>
      <c r="Q140" s="14">
        <f t="shared" si="17"/>
        <v>0</v>
      </c>
      <c r="R140" s="14">
        <f t="shared" si="18"/>
        <v>2</v>
      </c>
      <c r="S140" s="14">
        <v>6</v>
      </c>
      <c r="T140" s="16">
        <f t="shared" si="19"/>
        <v>-4</v>
      </c>
      <c r="U140" s="16">
        <f t="shared" si="20"/>
        <v>-6</v>
      </c>
      <c r="V140" s="10" t="s">
        <v>400</v>
      </c>
      <c r="W140" s="10" t="s">
        <v>405</v>
      </c>
      <c r="X140" s="10" t="s">
        <v>402</v>
      </c>
      <c r="Y140" s="18" t="s">
        <v>61</v>
      </c>
      <c r="Z140" s="58" t="str">
        <f t="shared" si="22"/>
        <v>parità'</v>
      </c>
      <c r="AA140" s="58" t="str">
        <f t="shared" si="23"/>
        <v>NO</v>
      </c>
    </row>
    <row r="141" spans="1:27" ht="60" customHeight="1" x14ac:dyDescent="0.35">
      <c r="A141" s="10" t="str">
        <f t="shared" si="16"/>
        <v>LL04FGP</v>
      </c>
      <c r="B141" s="10" t="s">
        <v>406</v>
      </c>
      <c r="C141" s="10" t="s">
        <v>407</v>
      </c>
      <c r="D141" s="12" t="s">
        <v>24</v>
      </c>
      <c r="E141" s="10" t="s">
        <v>25</v>
      </c>
      <c r="F141" s="10" t="s">
        <v>26</v>
      </c>
      <c r="G141" s="10" t="s">
        <v>27</v>
      </c>
      <c r="H141" s="13" t="s">
        <v>28</v>
      </c>
      <c r="I141" s="10">
        <v>16</v>
      </c>
      <c r="J141" s="10" t="s">
        <v>29</v>
      </c>
      <c r="K141" s="14">
        <v>5</v>
      </c>
      <c r="L141" s="14">
        <v>2</v>
      </c>
      <c r="M141" s="10">
        <v>0</v>
      </c>
      <c r="N141" s="15">
        <f t="shared" si="21"/>
        <v>5</v>
      </c>
      <c r="O141" s="14"/>
      <c r="P141" s="14">
        <v>5</v>
      </c>
      <c r="Q141" s="14">
        <f t="shared" si="17"/>
        <v>-3</v>
      </c>
      <c r="R141" s="14">
        <f t="shared" si="18"/>
        <v>0</v>
      </c>
      <c r="S141" s="14">
        <v>5</v>
      </c>
      <c r="T141" s="16">
        <f t="shared" si="19"/>
        <v>3</v>
      </c>
      <c r="U141" s="16">
        <f t="shared" si="20"/>
        <v>0</v>
      </c>
      <c r="V141" s="10" t="s">
        <v>400</v>
      </c>
      <c r="W141" s="10" t="s">
        <v>405</v>
      </c>
      <c r="X141" s="10" t="s">
        <v>402</v>
      </c>
      <c r="Y141" s="18" t="s">
        <v>49</v>
      </c>
      <c r="Z141" s="58" t="str">
        <f t="shared" si="22"/>
        <v>parità'</v>
      </c>
      <c r="AA141" s="58" t="str">
        <f t="shared" si="23"/>
        <v>NO</v>
      </c>
    </row>
    <row r="142" spans="1:27" ht="60" customHeight="1" x14ac:dyDescent="0.35">
      <c r="A142" s="10" t="str">
        <f t="shared" si="16"/>
        <v>LL05FGP</v>
      </c>
      <c r="B142" s="10" t="s">
        <v>408</v>
      </c>
      <c r="C142" s="10" t="s">
        <v>409</v>
      </c>
      <c r="D142" s="12" t="s">
        <v>24</v>
      </c>
      <c r="E142" s="10" t="s">
        <v>25</v>
      </c>
      <c r="F142" s="10" t="s">
        <v>26</v>
      </c>
      <c r="G142" s="10" t="s">
        <v>27</v>
      </c>
      <c r="H142" s="13" t="s">
        <v>28</v>
      </c>
      <c r="I142" s="10">
        <v>16</v>
      </c>
      <c r="J142" s="10" t="s">
        <v>29</v>
      </c>
      <c r="K142" s="14">
        <v>5</v>
      </c>
      <c r="L142" s="14">
        <v>2</v>
      </c>
      <c r="M142" s="10">
        <v>0</v>
      </c>
      <c r="N142" s="15">
        <f t="shared" si="21"/>
        <v>5</v>
      </c>
      <c r="O142" s="14"/>
      <c r="P142" s="15">
        <v>4</v>
      </c>
      <c r="Q142" s="14">
        <f t="shared" si="17"/>
        <v>-3</v>
      </c>
      <c r="R142" s="14">
        <f t="shared" si="18"/>
        <v>-1</v>
      </c>
      <c r="S142" s="14">
        <v>4</v>
      </c>
      <c r="T142" s="16">
        <f t="shared" si="19"/>
        <v>2</v>
      </c>
      <c r="U142" s="16">
        <f t="shared" si="20"/>
        <v>0</v>
      </c>
      <c r="V142" s="10" t="s">
        <v>400</v>
      </c>
      <c r="W142" s="10" t="s">
        <v>405</v>
      </c>
      <c r="X142" s="10" t="s">
        <v>402</v>
      </c>
      <c r="Y142" s="18" t="s">
        <v>49</v>
      </c>
      <c r="Z142" s="58" t="str">
        <f t="shared" si="22"/>
        <v>parità'</v>
      </c>
      <c r="AA142" s="58" t="str">
        <f t="shared" si="23"/>
        <v>NO</v>
      </c>
    </row>
    <row r="143" spans="1:27" ht="60" customHeight="1" x14ac:dyDescent="0.35">
      <c r="A143" s="10" t="str">
        <f t="shared" si="16"/>
        <v>LL06FGP</v>
      </c>
      <c r="B143" s="10" t="s">
        <v>410</v>
      </c>
      <c r="C143" s="10" t="s">
        <v>411</v>
      </c>
      <c r="D143" s="12" t="s">
        <v>24</v>
      </c>
      <c r="E143" s="10" t="s">
        <v>25</v>
      </c>
      <c r="F143" s="10" t="s">
        <v>26</v>
      </c>
      <c r="G143" s="10" t="s">
        <v>27</v>
      </c>
      <c r="H143" s="13" t="s">
        <v>28</v>
      </c>
      <c r="I143" s="10">
        <v>16</v>
      </c>
      <c r="J143" s="10" t="s">
        <v>29</v>
      </c>
      <c r="K143" s="14">
        <v>2</v>
      </c>
      <c r="L143" s="14">
        <v>1</v>
      </c>
      <c r="M143" s="10">
        <v>0</v>
      </c>
      <c r="N143" s="15">
        <f t="shared" si="21"/>
        <v>2</v>
      </c>
      <c r="O143" s="14"/>
      <c r="P143" s="14">
        <v>2</v>
      </c>
      <c r="Q143" s="14">
        <f t="shared" si="17"/>
        <v>-1</v>
      </c>
      <c r="R143" s="14">
        <f t="shared" si="18"/>
        <v>0</v>
      </c>
      <c r="S143" s="14">
        <v>1</v>
      </c>
      <c r="T143" s="16">
        <f t="shared" si="19"/>
        <v>0</v>
      </c>
      <c r="U143" s="16">
        <f t="shared" si="20"/>
        <v>-1</v>
      </c>
      <c r="V143" s="10" t="s">
        <v>400</v>
      </c>
      <c r="W143" s="10" t="s">
        <v>412</v>
      </c>
      <c r="X143" s="10" t="s">
        <v>402</v>
      </c>
      <c r="Y143" s="18" t="s">
        <v>49</v>
      </c>
      <c r="Z143" s="58" t="str">
        <f t="shared" si="22"/>
        <v>parità'</v>
      </c>
      <c r="AA143" s="58" t="str">
        <f t="shared" si="23"/>
        <v>NO</v>
      </c>
    </row>
    <row r="144" spans="1:27" ht="60" customHeight="1" x14ac:dyDescent="0.35">
      <c r="A144" s="10" t="str">
        <f t="shared" si="16"/>
        <v>LL07FGP</v>
      </c>
      <c r="B144" s="10" t="s">
        <v>413</v>
      </c>
      <c r="C144" s="10" t="s">
        <v>414</v>
      </c>
      <c r="D144" s="12" t="s">
        <v>24</v>
      </c>
      <c r="E144" s="10" t="s">
        <v>25</v>
      </c>
      <c r="F144" s="10" t="s">
        <v>26</v>
      </c>
      <c r="G144" s="10" t="s">
        <v>27</v>
      </c>
      <c r="H144" s="13" t="s">
        <v>28</v>
      </c>
      <c r="I144" s="10">
        <v>16</v>
      </c>
      <c r="J144" s="10" t="s">
        <v>29</v>
      </c>
      <c r="K144" s="14">
        <v>7</v>
      </c>
      <c r="L144" s="14">
        <v>4</v>
      </c>
      <c r="M144" s="10">
        <v>0</v>
      </c>
      <c r="N144" s="15">
        <f t="shared" si="21"/>
        <v>7</v>
      </c>
      <c r="O144" s="14"/>
      <c r="P144" s="15">
        <v>6</v>
      </c>
      <c r="Q144" s="14">
        <f t="shared" si="17"/>
        <v>-3</v>
      </c>
      <c r="R144" s="14">
        <f t="shared" si="18"/>
        <v>-1</v>
      </c>
      <c r="S144" s="14">
        <v>6</v>
      </c>
      <c r="T144" s="16">
        <f t="shared" si="19"/>
        <v>2</v>
      </c>
      <c r="U144" s="16">
        <f t="shared" si="20"/>
        <v>0</v>
      </c>
      <c r="V144" s="10" t="s">
        <v>400</v>
      </c>
      <c r="W144" s="10" t="s">
        <v>412</v>
      </c>
      <c r="X144" s="10" t="s">
        <v>402</v>
      </c>
      <c r="Y144" s="18" t="s">
        <v>39</v>
      </c>
      <c r="Z144" s="58" t="str">
        <f t="shared" si="22"/>
        <v>parità'</v>
      </c>
      <c r="AA144" s="58" t="str">
        <f t="shared" si="23"/>
        <v>NO</v>
      </c>
    </row>
    <row r="145" spans="1:27" ht="60" customHeight="1" x14ac:dyDescent="0.35">
      <c r="A145" s="10" t="str">
        <f t="shared" si="16"/>
        <v>LL08FGP</v>
      </c>
      <c r="B145" s="10" t="s">
        <v>415</v>
      </c>
      <c r="C145" s="10" t="s">
        <v>416</v>
      </c>
      <c r="D145" s="12" t="s">
        <v>24</v>
      </c>
      <c r="E145" s="10" t="s">
        <v>25</v>
      </c>
      <c r="F145" s="10" t="s">
        <v>26</v>
      </c>
      <c r="G145" s="10" t="s">
        <v>27</v>
      </c>
      <c r="H145" s="13" t="s">
        <v>28</v>
      </c>
      <c r="I145" s="10">
        <v>16</v>
      </c>
      <c r="J145" s="10" t="s">
        <v>29</v>
      </c>
      <c r="K145" s="14">
        <v>5</v>
      </c>
      <c r="L145" s="14">
        <v>5</v>
      </c>
      <c r="M145" s="10">
        <v>0</v>
      </c>
      <c r="N145" s="15">
        <f t="shared" si="21"/>
        <v>5</v>
      </c>
      <c r="O145" s="14"/>
      <c r="P145" s="15">
        <v>6</v>
      </c>
      <c r="Q145" s="14">
        <f t="shared" si="17"/>
        <v>0</v>
      </c>
      <c r="R145" s="14">
        <f t="shared" si="18"/>
        <v>1</v>
      </c>
      <c r="S145" s="14">
        <v>4</v>
      </c>
      <c r="T145" s="16">
        <f t="shared" si="19"/>
        <v>-1</v>
      </c>
      <c r="U145" s="16">
        <f t="shared" si="20"/>
        <v>-2</v>
      </c>
      <c r="V145" s="10" t="s">
        <v>400</v>
      </c>
      <c r="W145" s="10" t="s">
        <v>412</v>
      </c>
      <c r="X145" s="10" t="s">
        <v>402</v>
      </c>
      <c r="Y145" s="18" t="s">
        <v>43</v>
      </c>
      <c r="Z145" s="58" t="str">
        <f t="shared" si="22"/>
        <v>parità'</v>
      </c>
      <c r="AA145" s="58" t="str">
        <f t="shared" si="23"/>
        <v>NO</v>
      </c>
    </row>
    <row r="146" spans="1:27" ht="60" customHeight="1" x14ac:dyDescent="0.35">
      <c r="A146" s="10" t="str">
        <f t="shared" si="16"/>
        <v>LL09FGP</v>
      </c>
      <c r="B146" s="10" t="s">
        <v>417</v>
      </c>
      <c r="C146" s="10" t="s">
        <v>418</v>
      </c>
      <c r="D146" s="12" t="s">
        <v>24</v>
      </c>
      <c r="E146" s="10" t="s">
        <v>25</v>
      </c>
      <c r="F146" s="10" t="s">
        <v>26</v>
      </c>
      <c r="G146" s="10" t="s">
        <v>27</v>
      </c>
      <c r="H146" s="13" t="s">
        <v>28</v>
      </c>
      <c r="I146" s="10">
        <v>16</v>
      </c>
      <c r="J146" s="10" t="s">
        <v>29</v>
      </c>
      <c r="K146" s="14">
        <v>5</v>
      </c>
      <c r="L146" s="14">
        <v>4</v>
      </c>
      <c r="M146" s="10">
        <v>1</v>
      </c>
      <c r="N146" s="15">
        <f t="shared" si="21"/>
        <v>6</v>
      </c>
      <c r="O146" s="15">
        <v>6</v>
      </c>
      <c r="P146" s="15">
        <v>6</v>
      </c>
      <c r="Q146" s="14">
        <f t="shared" si="17"/>
        <v>-1</v>
      </c>
      <c r="R146" s="14">
        <f t="shared" si="18"/>
        <v>1</v>
      </c>
      <c r="S146" s="14">
        <v>4</v>
      </c>
      <c r="T146" s="16">
        <f t="shared" si="19"/>
        <v>0</v>
      </c>
      <c r="U146" s="16">
        <f t="shared" si="20"/>
        <v>-2</v>
      </c>
      <c r="V146" s="10" t="s">
        <v>400</v>
      </c>
      <c r="W146" s="10" t="s">
        <v>419</v>
      </c>
      <c r="X146" s="10" t="s">
        <v>402</v>
      </c>
      <c r="Y146" s="18" t="s">
        <v>39</v>
      </c>
      <c r="Z146" s="58" t="str">
        <f t="shared" si="22"/>
        <v>incremento</v>
      </c>
      <c r="AA146" s="58" t="str">
        <f t="shared" si="23"/>
        <v>NO</v>
      </c>
    </row>
    <row r="147" spans="1:27" ht="60" customHeight="1" x14ac:dyDescent="0.35">
      <c r="A147" s="10" t="str">
        <f t="shared" si="16"/>
        <v>PR17FGP</v>
      </c>
      <c r="B147" s="10" t="s">
        <v>420</v>
      </c>
      <c r="C147" s="10" t="s">
        <v>421</v>
      </c>
      <c r="D147" s="12" t="s">
        <v>24</v>
      </c>
      <c r="E147" s="10" t="s">
        <v>25</v>
      </c>
      <c r="F147" s="10" t="s">
        <v>26</v>
      </c>
      <c r="G147" s="10" t="s">
        <v>27</v>
      </c>
      <c r="H147" s="13" t="s">
        <v>28</v>
      </c>
      <c r="I147" s="10">
        <v>16</v>
      </c>
      <c r="J147" s="10" t="s">
        <v>29</v>
      </c>
      <c r="K147" s="14">
        <v>3</v>
      </c>
      <c r="L147" s="14">
        <v>3</v>
      </c>
      <c r="M147" s="10">
        <v>0</v>
      </c>
      <c r="N147" s="15">
        <f t="shared" si="21"/>
        <v>3</v>
      </c>
      <c r="O147" s="14"/>
      <c r="P147" s="14">
        <v>3</v>
      </c>
      <c r="Q147" s="14">
        <f t="shared" si="17"/>
        <v>0</v>
      </c>
      <c r="R147" s="14">
        <f t="shared" si="18"/>
        <v>0</v>
      </c>
      <c r="S147" s="14">
        <v>5</v>
      </c>
      <c r="T147" s="16">
        <f t="shared" si="19"/>
        <v>2</v>
      </c>
      <c r="U147" s="16">
        <f t="shared" si="20"/>
        <v>2</v>
      </c>
      <c r="V147" s="10" t="s">
        <v>400</v>
      </c>
      <c r="W147" s="10" t="s">
        <v>405</v>
      </c>
      <c r="X147" s="10" t="s">
        <v>402</v>
      </c>
      <c r="Y147" s="18" t="s">
        <v>61</v>
      </c>
      <c r="Z147" s="58" t="str">
        <f t="shared" si="22"/>
        <v>parità'</v>
      </c>
      <c r="AA147" s="58" t="str">
        <f t="shared" si="23"/>
        <v>SI</v>
      </c>
    </row>
    <row r="148" spans="1:27" ht="60" customHeight="1" x14ac:dyDescent="0.35">
      <c r="A148" s="10" t="str">
        <f t="shared" si="16"/>
        <v>LL10FGP</v>
      </c>
      <c r="B148" s="10" t="s">
        <v>422</v>
      </c>
      <c r="C148" s="10" t="s">
        <v>423</v>
      </c>
      <c r="D148" s="12" t="s">
        <v>24</v>
      </c>
      <c r="E148" s="10" t="s">
        <v>25</v>
      </c>
      <c r="F148" s="10" t="s">
        <v>26</v>
      </c>
      <c r="G148" s="10" t="s">
        <v>27</v>
      </c>
      <c r="H148" s="13" t="s">
        <v>28</v>
      </c>
      <c r="I148" s="10">
        <v>16</v>
      </c>
      <c r="J148" s="10" t="s">
        <v>29</v>
      </c>
      <c r="K148" s="14">
        <v>7</v>
      </c>
      <c r="L148" s="14">
        <v>7</v>
      </c>
      <c r="M148" s="10">
        <v>2</v>
      </c>
      <c r="N148" s="15">
        <f t="shared" si="21"/>
        <v>9</v>
      </c>
      <c r="O148" s="15">
        <v>9</v>
      </c>
      <c r="P148" s="15">
        <v>9</v>
      </c>
      <c r="Q148" s="14">
        <f t="shared" si="17"/>
        <v>0</v>
      </c>
      <c r="R148" s="14">
        <f t="shared" si="18"/>
        <v>2</v>
      </c>
      <c r="S148" s="14">
        <v>5</v>
      </c>
      <c r="T148" s="16">
        <f t="shared" si="19"/>
        <v>-2</v>
      </c>
      <c r="U148" s="16">
        <f t="shared" si="20"/>
        <v>-4</v>
      </c>
      <c r="V148" s="10" t="s">
        <v>400</v>
      </c>
      <c r="W148" s="10" t="s">
        <v>401</v>
      </c>
      <c r="X148" s="10" t="s">
        <v>402</v>
      </c>
      <c r="Y148" s="18" t="s">
        <v>43</v>
      </c>
      <c r="Z148" s="58" t="str">
        <f t="shared" si="22"/>
        <v>incremento</v>
      </c>
      <c r="AA148" s="58" t="str">
        <f t="shared" si="23"/>
        <v>NO</v>
      </c>
    </row>
    <row r="149" spans="1:27" ht="60" customHeight="1" x14ac:dyDescent="0.35">
      <c r="A149" s="10" t="str">
        <f t="shared" si="16"/>
        <v>LL11FGP</v>
      </c>
      <c r="B149" s="10" t="s">
        <v>424</v>
      </c>
      <c r="C149" s="10" t="s">
        <v>425</v>
      </c>
      <c r="D149" s="12" t="s">
        <v>24</v>
      </c>
      <c r="E149" s="10" t="s">
        <v>25</v>
      </c>
      <c r="F149" s="10" t="s">
        <v>26</v>
      </c>
      <c r="G149" s="10" t="s">
        <v>27</v>
      </c>
      <c r="H149" s="13" t="s">
        <v>28</v>
      </c>
      <c r="I149" s="10">
        <v>16</v>
      </c>
      <c r="J149" s="10" t="s">
        <v>29</v>
      </c>
      <c r="K149" s="14">
        <v>4</v>
      </c>
      <c r="L149" s="14">
        <v>2</v>
      </c>
      <c r="M149" s="10">
        <v>1</v>
      </c>
      <c r="N149" s="15">
        <f t="shared" si="21"/>
        <v>5</v>
      </c>
      <c r="O149" s="15">
        <v>5</v>
      </c>
      <c r="P149" s="15">
        <v>5</v>
      </c>
      <c r="Q149" s="14">
        <f t="shared" si="17"/>
        <v>-2</v>
      </c>
      <c r="R149" s="14">
        <f t="shared" si="18"/>
        <v>1</v>
      </c>
      <c r="S149" s="14">
        <v>1</v>
      </c>
      <c r="T149" s="16">
        <f t="shared" si="19"/>
        <v>-1</v>
      </c>
      <c r="U149" s="16">
        <f t="shared" si="20"/>
        <v>-4</v>
      </c>
      <c r="V149" s="10" t="s">
        <v>400</v>
      </c>
      <c r="W149" s="10" t="s">
        <v>401</v>
      </c>
      <c r="X149" s="10" t="s">
        <v>402</v>
      </c>
      <c r="Y149" s="18" t="s">
        <v>49</v>
      </c>
      <c r="Z149" s="58" t="str">
        <f t="shared" si="22"/>
        <v>incremento</v>
      </c>
      <c r="AA149" s="58" t="str">
        <f t="shared" si="23"/>
        <v>NO</v>
      </c>
    </row>
    <row r="150" spans="1:27" ht="60" customHeight="1" x14ac:dyDescent="0.35">
      <c r="A150" s="10" t="str">
        <f>CONCATENATE(B150,D150)</f>
        <v>KK19FGP</v>
      </c>
      <c r="B150" s="10" t="s">
        <v>426</v>
      </c>
      <c r="C150" s="24" t="s">
        <v>427</v>
      </c>
      <c r="D150" s="12" t="s">
        <v>24</v>
      </c>
      <c r="E150" s="10" t="s">
        <v>25</v>
      </c>
      <c r="F150" s="10" t="s">
        <v>26</v>
      </c>
      <c r="G150" s="10" t="s">
        <v>27</v>
      </c>
      <c r="H150" s="13" t="s">
        <v>28</v>
      </c>
      <c r="I150" s="10">
        <v>16</v>
      </c>
      <c r="J150" s="10" t="s">
        <v>29</v>
      </c>
      <c r="K150" s="14">
        <v>4</v>
      </c>
      <c r="L150" s="14">
        <v>8</v>
      </c>
      <c r="M150" s="10">
        <v>1</v>
      </c>
      <c r="N150" s="15">
        <f t="shared" si="21"/>
        <v>5</v>
      </c>
      <c r="O150" s="14" t="s">
        <v>64</v>
      </c>
      <c r="P150" s="15">
        <v>5</v>
      </c>
      <c r="Q150" s="14">
        <f>L150-K150</f>
        <v>4</v>
      </c>
      <c r="R150" s="14">
        <f>P150-K150</f>
        <v>1</v>
      </c>
      <c r="S150" s="14">
        <v>3</v>
      </c>
      <c r="T150" s="16">
        <f>S150-L150</f>
        <v>-5</v>
      </c>
      <c r="U150" s="16">
        <f>S150-P150</f>
        <v>-2</v>
      </c>
      <c r="V150" s="10" t="s">
        <v>127</v>
      </c>
      <c r="W150" s="10" t="s">
        <v>304</v>
      </c>
      <c r="X150" s="10" t="s">
        <v>428</v>
      </c>
      <c r="Y150" s="18" t="s">
        <v>429</v>
      </c>
      <c r="Z150" s="58" t="str">
        <f t="shared" si="22"/>
        <v>incremento</v>
      </c>
      <c r="AA150" s="58" t="str">
        <f t="shared" si="23"/>
        <v>NO</v>
      </c>
    </row>
    <row r="151" spans="1:27" ht="60" customHeight="1" x14ac:dyDescent="0.35">
      <c r="A151" s="10" t="str">
        <f t="shared" si="16"/>
        <v>KK05FGP</v>
      </c>
      <c r="B151" s="10" t="s">
        <v>430</v>
      </c>
      <c r="C151" s="10" t="s">
        <v>431</v>
      </c>
      <c r="D151" s="12" t="s">
        <v>24</v>
      </c>
      <c r="E151" s="10" t="s">
        <v>25</v>
      </c>
      <c r="F151" s="10" t="s">
        <v>26</v>
      </c>
      <c r="G151" s="10" t="s">
        <v>27</v>
      </c>
      <c r="H151" s="13" t="s">
        <v>28</v>
      </c>
      <c r="I151" s="10">
        <v>16</v>
      </c>
      <c r="J151" s="10" t="s">
        <v>29</v>
      </c>
      <c r="K151" s="14">
        <v>9</v>
      </c>
      <c r="L151" s="14">
        <v>7</v>
      </c>
      <c r="M151" s="10">
        <v>0</v>
      </c>
      <c r="N151" s="15">
        <f t="shared" si="21"/>
        <v>9</v>
      </c>
      <c r="O151" s="14"/>
      <c r="P151" s="14">
        <v>9</v>
      </c>
      <c r="Q151" s="14">
        <f t="shared" si="17"/>
        <v>-2</v>
      </c>
      <c r="R151" s="14">
        <f t="shared" si="18"/>
        <v>0</v>
      </c>
      <c r="S151" s="14">
        <v>9</v>
      </c>
      <c r="T151" s="16">
        <f t="shared" si="19"/>
        <v>2</v>
      </c>
      <c r="U151" s="16">
        <f t="shared" si="20"/>
        <v>0</v>
      </c>
      <c r="V151" s="10" t="s">
        <v>135</v>
      </c>
      <c r="W151" s="10" t="s">
        <v>432</v>
      </c>
      <c r="X151" s="10" t="s">
        <v>428</v>
      </c>
      <c r="Y151" s="18" t="s">
        <v>43</v>
      </c>
      <c r="Z151" s="58" t="str">
        <f t="shared" si="22"/>
        <v>parità'</v>
      </c>
      <c r="AA151" s="58" t="str">
        <f t="shared" si="23"/>
        <v>NO</v>
      </c>
    </row>
    <row r="152" spans="1:27" ht="60" customHeight="1" x14ac:dyDescent="0.35">
      <c r="A152" s="10" t="str">
        <f t="shared" si="16"/>
        <v>HH08FGP</v>
      </c>
      <c r="B152" s="10" t="s">
        <v>433</v>
      </c>
      <c r="C152" s="10" t="s">
        <v>434</v>
      </c>
      <c r="D152" s="12" t="s">
        <v>24</v>
      </c>
      <c r="E152" s="10" t="s">
        <v>25</v>
      </c>
      <c r="F152" s="10" t="s">
        <v>26</v>
      </c>
      <c r="G152" s="10" t="s">
        <v>27</v>
      </c>
      <c r="H152" s="13" t="s">
        <v>28</v>
      </c>
      <c r="I152" s="10">
        <v>16</v>
      </c>
      <c r="J152" s="10" t="s">
        <v>29</v>
      </c>
      <c r="K152" s="14">
        <v>6</v>
      </c>
      <c r="L152" s="14">
        <v>5</v>
      </c>
      <c r="M152" s="10">
        <v>1</v>
      </c>
      <c r="N152" s="15">
        <f t="shared" si="21"/>
        <v>7</v>
      </c>
      <c r="O152" s="15">
        <v>7</v>
      </c>
      <c r="P152" s="15">
        <v>7</v>
      </c>
      <c r="Q152" s="14">
        <f t="shared" si="17"/>
        <v>-1</v>
      </c>
      <c r="R152" s="14">
        <f t="shared" si="18"/>
        <v>1</v>
      </c>
      <c r="S152" s="14">
        <v>5</v>
      </c>
      <c r="T152" s="16">
        <f t="shared" si="19"/>
        <v>0</v>
      </c>
      <c r="U152" s="16">
        <f t="shared" si="20"/>
        <v>-2</v>
      </c>
      <c r="V152" s="10" t="s">
        <v>135</v>
      </c>
      <c r="W152" s="10" t="s">
        <v>435</v>
      </c>
      <c r="X152" s="10" t="s">
        <v>428</v>
      </c>
      <c r="Y152" s="18" t="s">
        <v>43</v>
      </c>
      <c r="Z152" s="58" t="str">
        <f t="shared" si="22"/>
        <v>incremento</v>
      </c>
      <c r="AA152" s="58" t="str">
        <f t="shared" si="23"/>
        <v>NO</v>
      </c>
    </row>
    <row r="153" spans="1:27" ht="60" customHeight="1" x14ac:dyDescent="0.35">
      <c r="A153" s="10" t="str">
        <f t="shared" si="16"/>
        <v>KK14FGP</v>
      </c>
      <c r="B153" s="10" t="s">
        <v>436</v>
      </c>
      <c r="C153" s="10" t="s">
        <v>437</v>
      </c>
      <c r="D153" s="12" t="s">
        <v>24</v>
      </c>
      <c r="E153" s="10" t="s">
        <v>25</v>
      </c>
      <c r="F153" s="10" t="s">
        <v>26</v>
      </c>
      <c r="G153" s="10" t="s">
        <v>27</v>
      </c>
      <c r="H153" s="13" t="s">
        <v>28</v>
      </c>
      <c r="I153" s="10">
        <v>16</v>
      </c>
      <c r="J153" s="10" t="s">
        <v>29</v>
      </c>
      <c r="K153" s="14">
        <v>5</v>
      </c>
      <c r="L153" s="14">
        <v>9</v>
      </c>
      <c r="M153" s="10">
        <v>1</v>
      </c>
      <c r="N153" s="15">
        <f t="shared" si="21"/>
        <v>6</v>
      </c>
      <c r="O153" s="14" t="s">
        <v>64</v>
      </c>
      <c r="P153" s="15">
        <v>6</v>
      </c>
      <c r="Q153" s="14">
        <f t="shared" si="17"/>
        <v>4</v>
      </c>
      <c r="R153" s="14">
        <f t="shared" si="18"/>
        <v>1</v>
      </c>
      <c r="S153" s="14">
        <v>4</v>
      </c>
      <c r="T153" s="16">
        <f t="shared" si="19"/>
        <v>-5</v>
      </c>
      <c r="U153" s="16">
        <f t="shared" si="20"/>
        <v>-2</v>
      </c>
      <c r="V153" s="10" t="s">
        <v>135</v>
      </c>
      <c r="W153" s="10" t="s">
        <v>136</v>
      </c>
      <c r="X153" s="10" t="s">
        <v>428</v>
      </c>
      <c r="Y153" s="18" t="s">
        <v>43</v>
      </c>
      <c r="Z153" s="58" t="str">
        <f t="shared" si="22"/>
        <v>incremento</v>
      </c>
      <c r="AA153" s="58" t="str">
        <f t="shared" si="23"/>
        <v>NO</v>
      </c>
    </row>
    <row r="154" spans="1:27" ht="60" customHeight="1" x14ac:dyDescent="0.35">
      <c r="A154" s="10" t="str">
        <f t="shared" si="16"/>
        <v>KK09FGP</v>
      </c>
      <c r="B154" s="10" t="s">
        <v>438</v>
      </c>
      <c r="C154" s="25" t="s">
        <v>439</v>
      </c>
      <c r="D154" s="12" t="s">
        <v>24</v>
      </c>
      <c r="E154" s="10" t="s">
        <v>25</v>
      </c>
      <c r="F154" s="10" t="s">
        <v>26</v>
      </c>
      <c r="G154" s="10" t="s">
        <v>27</v>
      </c>
      <c r="H154" s="13" t="s">
        <v>28</v>
      </c>
      <c r="I154" s="10">
        <v>16</v>
      </c>
      <c r="J154" s="10" t="s">
        <v>29</v>
      </c>
      <c r="K154" s="14">
        <v>3</v>
      </c>
      <c r="L154" s="14">
        <v>4</v>
      </c>
      <c r="M154" s="10">
        <v>1</v>
      </c>
      <c r="N154" s="15">
        <f t="shared" si="21"/>
        <v>4</v>
      </c>
      <c r="O154" s="14" t="s">
        <v>64</v>
      </c>
      <c r="P154" s="15">
        <v>4</v>
      </c>
      <c r="Q154" s="14">
        <f t="shared" si="17"/>
        <v>1</v>
      </c>
      <c r="R154" s="14">
        <f t="shared" si="18"/>
        <v>1</v>
      </c>
      <c r="S154" s="14">
        <v>3</v>
      </c>
      <c r="T154" s="16">
        <f t="shared" si="19"/>
        <v>-1</v>
      </c>
      <c r="U154" s="16">
        <f t="shared" si="20"/>
        <v>-1</v>
      </c>
      <c r="V154" s="10" t="s">
        <v>135</v>
      </c>
      <c r="W154" s="10" t="s">
        <v>440</v>
      </c>
      <c r="X154" s="10" t="s">
        <v>428</v>
      </c>
      <c r="Y154" s="18" t="s">
        <v>39</v>
      </c>
      <c r="Z154" s="58" t="str">
        <f t="shared" si="22"/>
        <v>incremento</v>
      </c>
      <c r="AA154" s="58" t="str">
        <f t="shared" si="23"/>
        <v>NO</v>
      </c>
    </row>
    <row r="155" spans="1:27" ht="60" customHeight="1" x14ac:dyDescent="0.35">
      <c r="A155" s="10" t="str">
        <f t="shared" si="16"/>
        <v>KK29FGP</v>
      </c>
      <c r="B155" s="10" t="s">
        <v>441</v>
      </c>
      <c r="C155" s="25" t="s">
        <v>442</v>
      </c>
      <c r="D155" s="12" t="s">
        <v>24</v>
      </c>
      <c r="E155" s="10" t="s">
        <v>25</v>
      </c>
      <c r="F155" s="10" t="s">
        <v>26</v>
      </c>
      <c r="G155" s="10" t="s">
        <v>27</v>
      </c>
      <c r="H155" s="13" t="s">
        <v>28</v>
      </c>
      <c r="I155" s="10">
        <v>16</v>
      </c>
      <c r="J155" s="10" t="s">
        <v>29</v>
      </c>
      <c r="K155" s="14">
        <v>2</v>
      </c>
      <c r="L155" s="14">
        <v>2</v>
      </c>
      <c r="M155" s="10">
        <v>0</v>
      </c>
      <c r="N155" s="15">
        <f t="shared" si="21"/>
        <v>2</v>
      </c>
      <c r="O155" s="14"/>
      <c r="P155" s="14">
        <v>2</v>
      </c>
      <c r="Q155" s="14">
        <f t="shared" si="17"/>
        <v>0</v>
      </c>
      <c r="R155" s="14">
        <f t="shared" si="18"/>
        <v>0</v>
      </c>
      <c r="S155" s="14">
        <v>2</v>
      </c>
      <c r="T155" s="16">
        <f t="shared" si="19"/>
        <v>0</v>
      </c>
      <c r="U155" s="16">
        <f t="shared" si="20"/>
        <v>0</v>
      </c>
      <c r="V155" s="10" t="s">
        <v>135</v>
      </c>
      <c r="W155" s="10" t="s">
        <v>443</v>
      </c>
      <c r="X155" s="10" t="s">
        <v>428</v>
      </c>
      <c r="Y155" s="18" t="s">
        <v>49</v>
      </c>
      <c r="Z155" s="58" t="str">
        <f t="shared" si="22"/>
        <v>parità'</v>
      </c>
      <c r="AA155" s="58" t="str">
        <f t="shared" si="23"/>
        <v>NO</v>
      </c>
    </row>
    <row r="156" spans="1:27" ht="60" customHeight="1" x14ac:dyDescent="0.35">
      <c r="A156" s="10" t="str">
        <f t="shared" si="16"/>
        <v>KK24FGP</v>
      </c>
      <c r="B156" s="10" t="s">
        <v>444</v>
      </c>
      <c r="C156" s="25" t="s">
        <v>445</v>
      </c>
      <c r="D156" s="12" t="s">
        <v>24</v>
      </c>
      <c r="E156" s="10" t="s">
        <v>25</v>
      </c>
      <c r="F156" s="10" t="s">
        <v>26</v>
      </c>
      <c r="G156" s="10" t="s">
        <v>27</v>
      </c>
      <c r="H156" s="13" t="s">
        <v>28</v>
      </c>
      <c r="I156" s="10">
        <v>16</v>
      </c>
      <c r="J156" s="10" t="s">
        <v>29</v>
      </c>
      <c r="K156" s="14">
        <v>3</v>
      </c>
      <c r="L156" s="14">
        <v>3</v>
      </c>
      <c r="M156" s="10">
        <v>0</v>
      </c>
      <c r="N156" s="15">
        <f t="shared" si="21"/>
        <v>3</v>
      </c>
      <c r="O156" s="14"/>
      <c r="P156" s="14">
        <v>3</v>
      </c>
      <c r="Q156" s="14">
        <f t="shared" si="17"/>
        <v>0</v>
      </c>
      <c r="R156" s="14">
        <f t="shared" si="18"/>
        <v>0</v>
      </c>
      <c r="S156" s="14">
        <v>3</v>
      </c>
      <c r="T156" s="16">
        <f t="shared" si="19"/>
        <v>0</v>
      </c>
      <c r="U156" s="16">
        <f t="shared" si="20"/>
        <v>0</v>
      </c>
      <c r="V156" s="10" t="s">
        <v>135</v>
      </c>
      <c r="W156" s="10" t="s">
        <v>136</v>
      </c>
      <c r="X156" s="10" t="s">
        <v>428</v>
      </c>
      <c r="Y156" s="18" t="s">
        <v>39</v>
      </c>
      <c r="Z156" s="58" t="str">
        <f t="shared" si="22"/>
        <v>parità'</v>
      </c>
      <c r="AA156" s="58" t="str">
        <f t="shared" si="23"/>
        <v>NO</v>
      </c>
    </row>
    <row r="157" spans="1:27" ht="60" customHeight="1" x14ac:dyDescent="0.35">
      <c r="A157" s="10" t="str">
        <f t="shared" si="16"/>
        <v>KK02FGP</v>
      </c>
      <c r="B157" s="10" t="s">
        <v>446</v>
      </c>
      <c r="C157" s="10" t="s">
        <v>447</v>
      </c>
      <c r="D157" s="12" t="s">
        <v>24</v>
      </c>
      <c r="E157" s="10" t="s">
        <v>25</v>
      </c>
      <c r="F157" s="10" t="s">
        <v>26</v>
      </c>
      <c r="G157" s="10" t="s">
        <v>27</v>
      </c>
      <c r="H157" s="13" t="s">
        <v>28</v>
      </c>
      <c r="I157" s="10">
        <v>16</v>
      </c>
      <c r="J157" s="10" t="s">
        <v>29</v>
      </c>
      <c r="K157" s="14">
        <v>5</v>
      </c>
      <c r="L157" s="14">
        <v>5</v>
      </c>
      <c r="M157" s="10">
        <v>0</v>
      </c>
      <c r="N157" s="15">
        <f t="shared" si="21"/>
        <v>5</v>
      </c>
      <c r="O157" s="14"/>
      <c r="P157" s="14">
        <v>5</v>
      </c>
      <c r="Q157" s="14">
        <f t="shared" si="17"/>
        <v>0</v>
      </c>
      <c r="R157" s="14">
        <f t="shared" si="18"/>
        <v>0</v>
      </c>
      <c r="S157" s="14">
        <v>2</v>
      </c>
      <c r="T157" s="16">
        <f t="shared" si="19"/>
        <v>-3</v>
      </c>
      <c r="U157" s="16">
        <f t="shared" si="20"/>
        <v>-3</v>
      </c>
      <c r="V157" s="10" t="s">
        <v>135</v>
      </c>
      <c r="W157" s="10" t="s">
        <v>136</v>
      </c>
      <c r="X157" s="10" t="s">
        <v>428</v>
      </c>
      <c r="Y157" s="18" t="s">
        <v>43</v>
      </c>
      <c r="Z157" s="58" t="str">
        <f t="shared" si="22"/>
        <v>parità'</v>
      </c>
      <c r="AA157" s="58" t="str">
        <f t="shared" si="23"/>
        <v>NO</v>
      </c>
    </row>
    <row r="158" spans="1:27" ht="60" customHeight="1" x14ac:dyDescent="0.35">
      <c r="A158" s="10" t="str">
        <f t="shared" si="16"/>
        <v>KK10FGP</v>
      </c>
      <c r="B158" s="10" t="s">
        <v>448</v>
      </c>
      <c r="C158" s="10" t="s">
        <v>449</v>
      </c>
      <c r="D158" s="12" t="s">
        <v>24</v>
      </c>
      <c r="E158" s="10" t="s">
        <v>25</v>
      </c>
      <c r="F158" s="10" t="s">
        <v>26</v>
      </c>
      <c r="G158" s="10" t="s">
        <v>27</v>
      </c>
      <c r="H158" s="13" t="s">
        <v>28</v>
      </c>
      <c r="I158" s="10">
        <v>16</v>
      </c>
      <c r="J158" s="10" t="s">
        <v>29</v>
      </c>
      <c r="K158" s="14">
        <v>3</v>
      </c>
      <c r="L158" s="14">
        <v>3</v>
      </c>
      <c r="M158" s="10">
        <v>0</v>
      </c>
      <c r="N158" s="15">
        <f t="shared" si="21"/>
        <v>3</v>
      </c>
      <c r="O158" s="14"/>
      <c r="P158" s="14">
        <v>3</v>
      </c>
      <c r="Q158" s="14">
        <f t="shared" si="17"/>
        <v>0</v>
      </c>
      <c r="R158" s="14">
        <f t="shared" si="18"/>
        <v>0</v>
      </c>
      <c r="S158" s="14">
        <v>2</v>
      </c>
      <c r="T158" s="16">
        <f t="shared" si="19"/>
        <v>-1</v>
      </c>
      <c r="U158" s="16">
        <f t="shared" si="20"/>
        <v>-1</v>
      </c>
      <c r="V158" s="10" t="s">
        <v>135</v>
      </c>
      <c r="W158" s="10" t="s">
        <v>450</v>
      </c>
      <c r="X158" s="10" t="s">
        <v>428</v>
      </c>
      <c r="Y158" s="18" t="s">
        <v>39</v>
      </c>
      <c r="Z158" s="58" t="str">
        <f t="shared" si="22"/>
        <v>parità'</v>
      </c>
      <c r="AA158" s="58" t="str">
        <f t="shared" si="23"/>
        <v>NO</v>
      </c>
    </row>
    <row r="159" spans="1:27" ht="60" customHeight="1" x14ac:dyDescent="0.35">
      <c r="A159" s="10" t="str">
        <f t="shared" si="16"/>
        <v>KK12FGP</v>
      </c>
      <c r="B159" s="10" t="s">
        <v>451</v>
      </c>
      <c r="C159" s="10" t="s">
        <v>452</v>
      </c>
      <c r="D159" s="12" t="s">
        <v>24</v>
      </c>
      <c r="E159" s="10" t="s">
        <v>25</v>
      </c>
      <c r="F159" s="10" t="s">
        <v>26</v>
      </c>
      <c r="G159" s="10" t="s">
        <v>27</v>
      </c>
      <c r="H159" s="13" t="s">
        <v>28</v>
      </c>
      <c r="I159" s="10">
        <v>16</v>
      </c>
      <c r="J159" s="10" t="s">
        <v>29</v>
      </c>
      <c r="K159" s="14">
        <v>3</v>
      </c>
      <c r="L159" s="14">
        <v>2</v>
      </c>
      <c r="M159" s="10">
        <v>0</v>
      </c>
      <c r="N159" s="15">
        <f t="shared" si="21"/>
        <v>3</v>
      </c>
      <c r="O159" s="14"/>
      <c r="P159" s="14">
        <v>3</v>
      </c>
      <c r="Q159" s="14">
        <f t="shared" si="17"/>
        <v>-1</v>
      </c>
      <c r="R159" s="14">
        <f t="shared" si="18"/>
        <v>0</v>
      </c>
      <c r="S159" s="14">
        <v>3</v>
      </c>
      <c r="T159" s="16">
        <f t="shared" si="19"/>
        <v>1</v>
      </c>
      <c r="U159" s="16">
        <f t="shared" si="20"/>
        <v>0</v>
      </c>
      <c r="V159" s="10" t="s">
        <v>135</v>
      </c>
      <c r="W159" s="10" t="s">
        <v>443</v>
      </c>
      <c r="X159" s="10" t="s">
        <v>428</v>
      </c>
      <c r="Y159" s="18" t="s">
        <v>49</v>
      </c>
      <c r="Z159" s="58" t="str">
        <f t="shared" si="22"/>
        <v>parità'</v>
      </c>
      <c r="AA159" s="58" t="str">
        <f t="shared" si="23"/>
        <v>NO</v>
      </c>
    </row>
    <row r="160" spans="1:27" ht="60" customHeight="1" x14ac:dyDescent="0.35">
      <c r="A160" s="10" t="str">
        <f t="shared" si="16"/>
        <v>KK33FGP</v>
      </c>
      <c r="B160" s="10" t="s">
        <v>453</v>
      </c>
      <c r="C160" s="10" t="s">
        <v>454</v>
      </c>
      <c r="D160" s="12" t="s">
        <v>24</v>
      </c>
      <c r="E160" s="10" t="s">
        <v>25</v>
      </c>
      <c r="F160" s="10" t="s">
        <v>26</v>
      </c>
      <c r="G160" s="10" t="s">
        <v>27</v>
      </c>
      <c r="H160" s="13" t="s">
        <v>28</v>
      </c>
      <c r="I160" s="10">
        <v>16</v>
      </c>
      <c r="J160" s="10" t="s">
        <v>29</v>
      </c>
      <c r="K160" s="14">
        <v>2</v>
      </c>
      <c r="L160" s="14">
        <v>2</v>
      </c>
      <c r="M160" s="10">
        <v>0</v>
      </c>
      <c r="N160" s="15">
        <f t="shared" si="21"/>
        <v>2</v>
      </c>
      <c r="O160" s="14"/>
      <c r="P160" s="14">
        <v>2</v>
      </c>
      <c r="Q160" s="14">
        <f t="shared" si="17"/>
        <v>0</v>
      </c>
      <c r="R160" s="14">
        <f t="shared" si="18"/>
        <v>0</v>
      </c>
      <c r="S160" s="14">
        <v>2</v>
      </c>
      <c r="T160" s="16">
        <f t="shared" si="19"/>
        <v>0</v>
      </c>
      <c r="U160" s="16">
        <f t="shared" si="20"/>
        <v>0</v>
      </c>
      <c r="V160" s="10" t="s">
        <v>135</v>
      </c>
      <c r="W160" s="10" t="s">
        <v>440</v>
      </c>
      <c r="X160" s="10" t="s">
        <v>428</v>
      </c>
      <c r="Y160" s="18" t="s">
        <v>49</v>
      </c>
      <c r="Z160" s="58" t="str">
        <f t="shared" si="22"/>
        <v>parità'</v>
      </c>
      <c r="AA160" s="58" t="str">
        <f t="shared" si="23"/>
        <v>NO</v>
      </c>
    </row>
    <row r="161" spans="1:27" ht="60" customHeight="1" x14ac:dyDescent="0.35">
      <c r="A161" s="10" t="str">
        <f t="shared" si="16"/>
        <v>KK26FGP</v>
      </c>
      <c r="B161" s="10" t="s">
        <v>455</v>
      </c>
      <c r="C161" s="10" t="s">
        <v>456</v>
      </c>
      <c r="D161" s="12" t="s">
        <v>24</v>
      </c>
      <c r="E161" s="10" t="s">
        <v>25</v>
      </c>
      <c r="F161" s="10" t="s">
        <v>26</v>
      </c>
      <c r="G161" s="10" t="s">
        <v>27</v>
      </c>
      <c r="H161" s="13" t="s">
        <v>28</v>
      </c>
      <c r="I161" s="10">
        <v>16</v>
      </c>
      <c r="J161" s="10" t="s">
        <v>29</v>
      </c>
      <c r="K161" s="14">
        <v>2</v>
      </c>
      <c r="L161" s="14">
        <v>2</v>
      </c>
      <c r="M161" s="10">
        <v>0</v>
      </c>
      <c r="N161" s="15">
        <f t="shared" si="21"/>
        <v>2</v>
      </c>
      <c r="O161" s="14"/>
      <c r="P161" s="14">
        <v>2</v>
      </c>
      <c r="Q161" s="14">
        <f t="shared" si="17"/>
        <v>0</v>
      </c>
      <c r="R161" s="14">
        <f t="shared" si="18"/>
        <v>0</v>
      </c>
      <c r="S161" s="14">
        <v>1</v>
      </c>
      <c r="T161" s="16">
        <f t="shared" si="19"/>
        <v>-1</v>
      </c>
      <c r="U161" s="16">
        <f t="shared" si="20"/>
        <v>-1</v>
      </c>
      <c r="V161" s="10" t="s">
        <v>135</v>
      </c>
      <c r="W161" s="10" t="s">
        <v>136</v>
      </c>
      <c r="X161" s="10" t="s">
        <v>428</v>
      </c>
      <c r="Y161" s="18" t="s">
        <v>49</v>
      </c>
      <c r="Z161" s="58" t="str">
        <f t="shared" si="22"/>
        <v>parità'</v>
      </c>
      <c r="AA161" s="58" t="str">
        <f t="shared" si="23"/>
        <v>NO</v>
      </c>
    </row>
    <row r="162" spans="1:27" ht="60" customHeight="1" x14ac:dyDescent="0.35">
      <c r="A162" s="10" t="str">
        <f t="shared" si="16"/>
        <v>HH01FGP</v>
      </c>
      <c r="B162" s="10" t="s">
        <v>457</v>
      </c>
      <c r="C162" s="10" t="s">
        <v>458</v>
      </c>
      <c r="D162" s="12" t="s">
        <v>24</v>
      </c>
      <c r="E162" s="10" t="s">
        <v>25</v>
      </c>
      <c r="F162" s="10" t="s">
        <v>26</v>
      </c>
      <c r="G162" s="10" t="s">
        <v>27</v>
      </c>
      <c r="H162" s="13" t="s">
        <v>28</v>
      </c>
      <c r="I162" s="10">
        <v>16</v>
      </c>
      <c r="J162" s="10" t="s">
        <v>29</v>
      </c>
      <c r="K162" s="14">
        <v>4</v>
      </c>
      <c r="L162" s="14">
        <v>5</v>
      </c>
      <c r="M162" s="10">
        <v>0</v>
      </c>
      <c r="N162" s="15">
        <f t="shared" si="21"/>
        <v>4</v>
      </c>
      <c r="O162" s="14"/>
      <c r="P162" s="14">
        <v>5</v>
      </c>
      <c r="Q162" s="14">
        <f t="shared" si="17"/>
        <v>1</v>
      </c>
      <c r="R162" s="14">
        <f t="shared" si="18"/>
        <v>1</v>
      </c>
      <c r="S162" s="14">
        <v>3</v>
      </c>
      <c r="T162" s="16">
        <f t="shared" si="19"/>
        <v>-2</v>
      </c>
      <c r="U162" s="16">
        <f t="shared" si="20"/>
        <v>-2</v>
      </c>
      <c r="V162" s="10" t="s">
        <v>135</v>
      </c>
      <c r="W162" s="10" t="s">
        <v>435</v>
      </c>
      <c r="X162" s="10" t="s">
        <v>428</v>
      </c>
      <c r="Y162" s="18" t="s">
        <v>43</v>
      </c>
      <c r="Z162" s="58" t="str">
        <f t="shared" si="22"/>
        <v>parità'</v>
      </c>
      <c r="AA162" s="58" t="str">
        <f t="shared" si="23"/>
        <v>NO</v>
      </c>
    </row>
    <row r="163" spans="1:27" ht="60" customHeight="1" x14ac:dyDescent="0.35">
      <c r="A163" s="10" t="str">
        <f t="shared" si="16"/>
        <v>KK06FGP</v>
      </c>
      <c r="B163" s="10" t="s">
        <v>459</v>
      </c>
      <c r="C163" s="10" t="s">
        <v>460</v>
      </c>
      <c r="D163" s="12" t="s">
        <v>24</v>
      </c>
      <c r="E163" s="10" t="s">
        <v>25</v>
      </c>
      <c r="F163" s="10" t="s">
        <v>26</v>
      </c>
      <c r="G163" s="10" t="s">
        <v>27</v>
      </c>
      <c r="H163" s="13" t="s">
        <v>28</v>
      </c>
      <c r="I163" s="10">
        <v>16</v>
      </c>
      <c r="J163" s="10" t="s">
        <v>29</v>
      </c>
      <c r="K163" s="14">
        <v>5</v>
      </c>
      <c r="L163" s="14">
        <v>3</v>
      </c>
      <c r="M163" s="10">
        <v>0</v>
      </c>
      <c r="N163" s="15">
        <f t="shared" si="21"/>
        <v>5</v>
      </c>
      <c r="O163" s="14"/>
      <c r="P163" s="14">
        <v>4</v>
      </c>
      <c r="Q163" s="14">
        <f t="shared" si="17"/>
        <v>-2</v>
      </c>
      <c r="R163" s="14">
        <f t="shared" si="18"/>
        <v>-1</v>
      </c>
      <c r="S163" s="14">
        <v>4</v>
      </c>
      <c r="T163" s="16">
        <f t="shared" si="19"/>
        <v>1</v>
      </c>
      <c r="U163" s="16">
        <f t="shared" si="20"/>
        <v>0</v>
      </c>
      <c r="V163" s="10" t="s">
        <v>135</v>
      </c>
      <c r="W163" s="10" t="s">
        <v>432</v>
      </c>
      <c r="X163" s="10" t="s">
        <v>428</v>
      </c>
      <c r="Y163" s="18" t="s">
        <v>39</v>
      </c>
      <c r="Z163" s="58" t="str">
        <f t="shared" si="22"/>
        <v>parità'</v>
      </c>
      <c r="AA163" s="58" t="str">
        <f t="shared" si="23"/>
        <v>NO</v>
      </c>
    </row>
    <row r="164" spans="1:27" ht="60" customHeight="1" x14ac:dyDescent="0.35">
      <c r="A164" s="10" t="str">
        <f t="shared" si="16"/>
        <v>KK23FGP</v>
      </c>
      <c r="B164" s="10" t="s">
        <v>461</v>
      </c>
      <c r="C164" s="24" t="s">
        <v>462</v>
      </c>
      <c r="D164" s="12" t="s">
        <v>24</v>
      </c>
      <c r="E164" s="10" t="s">
        <v>25</v>
      </c>
      <c r="F164" s="10" t="s">
        <v>26</v>
      </c>
      <c r="G164" s="10" t="s">
        <v>27</v>
      </c>
      <c r="H164" s="13" t="s">
        <v>28</v>
      </c>
      <c r="I164" s="10">
        <v>16</v>
      </c>
      <c r="J164" s="10" t="s">
        <v>29</v>
      </c>
      <c r="K164" s="14">
        <v>16</v>
      </c>
      <c r="L164" s="14">
        <v>21</v>
      </c>
      <c r="M164" s="10">
        <v>1</v>
      </c>
      <c r="N164" s="15">
        <f t="shared" si="21"/>
        <v>17</v>
      </c>
      <c r="O164" s="14" t="s">
        <v>64</v>
      </c>
      <c r="P164" s="15">
        <v>17</v>
      </c>
      <c r="Q164" s="14">
        <f t="shared" si="17"/>
        <v>5</v>
      </c>
      <c r="R164" s="14">
        <f t="shared" si="18"/>
        <v>1</v>
      </c>
      <c r="S164" s="14">
        <v>14</v>
      </c>
      <c r="T164" s="16">
        <f t="shared" si="19"/>
        <v>-7</v>
      </c>
      <c r="U164" s="16">
        <f t="shared" si="20"/>
        <v>-3</v>
      </c>
      <c r="V164" s="10" t="s">
        <v>135</v>
      </c>
      <c r="W164" s="10" t="s">
        <v>463</v>
      </c>
      <c r="X164" s="10" t="s">
        <v>428</v>
      </c>
      <c r="Y164" s="18" t="s">
        <v>61</v>
      </c>
      <c r="Z164" s="58" t="str">
        <f t="shared" si="22"/>
        <v>incremento</v>
      </c>
      <c r="AA164" s="58" t="str">
        <f t="shared" si="23"/>
        <v>NO</v>
      </c>
    </row>
    <row r="165" spans="1:27" ht="60" customHeight="1" x14ac:dyDescent="0.35">
      <c r="A165" s="10" t="str">
        <f t="shared" si="16"/>
        <v>KK01FGP</v>
      </c>
      <c r="B165" s="10" t="s">
        <v>464</v>
      </c>
      <c r="C165" s="24" t="s">
        <v>465</v>
      </c>
      <c r="D165" s="12" t="s">
        <v>24</v>
      </c>
      <c r="E165" s="10" t="s">
        <v>25</v>
      </c>
      <c r="F165" s="10" t="s">
        <v>26</v>
      </c>
      <c r="G165" s="10" t="s">
        <v>27</v>
      </c>
      <c r="H165" s="13" t="s">
        <v>28</v>
      </c>
      <c r="I165" s="10">
        <v>16</v>
      </c>
      <c r="J165" s="10" t="s">
        <v>29</v>
      </c>
      <c r="K165" s="14">
        <v>12</v>
      </c>
      <c r="L165" s="14">
        <v>7</v>
      </c>
      <c r="M165" s="10">
        <v>0</v>
      </c>
      <c r="N165" s="15">
        <f t="shared" si="21"/>
        <v>12</v>
      </c>
      <c r="O165" s="14"/>
      <c r="P165" s="14">
        <v>13</v>
      </c>
      <c r="Q165" s="14">
        <f t="shared" si="17"/>
        <v>-5</v>
      </c>
      <c r="R165" s="14">
        <f t="shared" si="18"/>
        <v>1</v>
      </c>
      <c r="S165" s="14">
        <v>9</v>
      </c>
      <c r="T165" s="16">
        <f t="shared" si="19"/>
        <v>2</v>
      </c>
      <c r="U165" s="16">
        <f t="shared" si="20"/>
        <v>-4</v>
      </c>
      <c r="V165" s="10" t="s">
        <v>135</v>
      </c>
      <c r="W165" s="10" t="s">
        <v>463</v>
      </c>
      <c r="X165" s="10" t="s">
        <v>428</v>
      </c>
      <c r="Y165" s="18" t="s">
        <v>61</v>
      </c>
      <c r="Z165" s="58" t="str">
        <f t="shared" si="22"/>
        <v>parità'</v>
      </c>
      <c r="AA165" s="58" t="str">
        <f t="shared" si="23"/>
        <v>NO</v>
      </c>
    </row>
    <row r="166" spans="1:27" ht="60" customHeight="1" x14ac:dyDescent="0.35">
      <c r="A166" s="10" t="str">
        <f t="shared" si="16"/>
        <v>KK18FGP</v>
      </c>
      <c r="B166" s="10" t="s">
        <v>466</v>
      </c>
      <c r="C166" s="10" t="s">
        <v>467</v>
      </c>
      <c r="D166" s="12" t="s">
        <v>24</v>
      </c>
      <c r="E166" s="10" t="s">
        <v>25</v>
      </c>
      <c r="F166" s="10" t="s">
        <v>26</v>
      </c>
      <c r="G166" s="10" t="s">
        <v>27</v>
      </c>
      <c r="H166" s="13" t="s">
        <v>28</v>
      </c>
      <c r="I166" s="10">
        <v>16</v>
      </c>
      <c r="J166" s="10" t="s">
        <v>29</v>
      </c>
      <c r="K166" s="14">
        <v>2</v>
      </c>
      <c r="L166" s="14">
        <v>1</v>
      </c>
      <c r="M166" s="10">
        <v>0</v>
      </c>
      <c r="N166" s="15">
        <f t="shared" si="21"/>
        <v>2</v>
      </c>
      <c r="O166" s="14"/>
      <c r="P166" s="14">
        <v>2</v>
      </c>
      <c r="Q166" s="14">
        <f t="shared" si="17"/>
        <v>-1</v>
      </c>
      <c r="R166" s="14">
        <f t="shared" si="18"/>
        <v>0</v>
      </c>
      <c r="S166" s="14">
        <v>2</v>
      </c>
      <c r="T166" s="16">
        <f t="shared" si="19"/>
        <v>1</v>
      </c>
      <c r="U166" s="16">
        <f t="shared" si="20"/>
        <v>0</v>
      </c>
      <c r="V166" s="10" t="s">
        <v>135</v>
      </c>
      <c r="W166" s="10" t="s">
        <v>450</v>
      </c>
      <c r="X166" s="10" t="s">
        <v>428</v>
      </c>
      <c r="Y166" s="18" t="s">
        <v>49</v>
      </c>
      <c r="Z166" s="58" t="str">
        <f t="shared" si="22"/>
        <v>parità'</v>
      </c>
      <c r="AA166" s="58" t="str">
        <f t="shared" si="23"/>
        <v>NO</v>
      </c>
    </row>
    <row r="167" spans="1:27" ht="60" customHeight="1" x14ac:dyDescent="0.35">
      <c r="A167" s="10" t="str">
        <f t="shared" si="16"/>
        <v>PR16FGP</v>
      </c>
      <c r="B167" s="10" t="s">
        <v>468</v>
      </c>
      <c r="C167" s="10" t="s">
        <v>469</v>
      </c>
      <c r="D167" s="12" t="s">
        <v>24</v>
      </c>
      <c r="E167" s="10" t="s">
        <v>25</v>
      </c>
      <c r="F167" s="10" t="s">
        <v>26</v>
      </c>
      <c r="G167" s="10" t="s">
        <v>27</v>
      </c>
      <c r="H167" s="13" t="s">
        <v>28</v>
      </c>
      <c r="I167" s="10">
        <v>16</v>
      </c>
      <c r="J167" s="10" t="s">
        <v>29</v>
      </c>
      <c r="K167" s="14">
        <v>2</v>
      </c>
      <c r="L167" s="14">
        <v>3</v>
      </c>
      <c r="M167" s="10">
        <v>0</v>
      </c>
      <c r="N167" s="15">
        <f t="shared" si="21"/>
        <v>2</v>
      </c>
      <c r="O167" s="14"/>
      <c r="P167" s="14">
        <v>3</v>
      </c>
      <c r="Q167" s="14">
        <f t="shared" si="17"/>
        <v>1</v>
      </c>
      <c r="R167" s="14">
        <f t="shared" si="18"/>
        <v>1</v>
      </c>
      <c r="S167" s="14">
        <v>2</v>
      </c>
      <c r="T167" s="16">
        <f t="shared" si="19"/>
        <v>-1</v>
      </c>
      <c r="U167" s="16">
        <f t="shared" si="20"/>
        <v>-1</v>
      </c>
      <c r="V167" s="10" t="s">
        <v>135</v>
      </c>
      <c r="W167" s="10" t="s">
        <v>463</v>
      </c>
      <c r="X167" s="10" t="s">
        <v>428</v>
      </c>
      <c r="Y167" s="18" t="s">
        <v>61</v>
      </c>
      <c r="Z167" s="58" t="str">
        <f t="shared" si="22"/>
        <v>parità'</v>
      </c>
      <c r="AA167" s="58" t="str">
        <f t="shared" si="23"/>
        <v>NO</v>
      </c>
    </row>
    <row r="168" spans="1:27" ht="60" customHeight="1" x14ac:dyDescent="0.35">
      <c r="A168" s="10" t="str">
        <f t="shared" si="16"/>
        <v>KK07FGP</v>
      </c>
      <c r="B168" s="10" t="s">
        <v>470</v>
      </c>
      <c r="C168" s="10" t="s">
        <v>471</v>
      </c>
      <c r="D168" s="12" t="s">
        <v>24</v>
      </c>
      <c r="E168" s="10" t="s">
        <v>25</v>
      </c>
      <c r="F168" s="10" t="s">
        <v>26</v>
      </c>
      <c r="G168" s="10" t="s">
        <v>27</v>
      </c>
      <c r="H168" s="13" t="s">
        <v>28</v>
      </c>
      <c r="I168" s="10">
        <v>16</v>
      </c>
      <c r="J168" s="10" t="s">
        <v>29</v>
      </c>
      <c r="K168" s="14">
        <v>3</v>
      </c>
      <c r="L168" s="14">
        <v>3</v>
      </c>
      <c r="M168" s="10">
        <v>0</v>
      </c>
      <c r="N168" s="15">
        <f t="shared" si="21"/>
        <v>3</v>
      </c>
      <c r="O168" s="14"/>
      <c r="P168" s="15">
        <v>4</v>
      </c>
      <c r="Q168" s="14">
        <f t="shared" si="17"/>
        <v>0</v>
      </c>
      <c r="R168" s="14">
        <f t="shared" si="18"/>
        <v>1</v>
      </c>
      <c r="S168" s="14">
        <v>3</v>
      </c>
      <c r="T168" s="16">
        <f t="shared" si="19"/>
        <v>0</v>
      </c>
      <c r="U168" s="16">
        <f t="shared" si="20"/>
        <v>-1</v>
      </c>
      <c r="V168" s="10" t="s">
        <v>135</v>
      </c>
      <c r="W168" s="10" t="s">
        <v>472</v>
      </c>
      <c r="X168" s="10" t="s">
        <v>428</v>
      </c>
      <c r="Y168" s="18" t="s">
        <v>39</v>
      </c>
      <c r="Z168" s="58" t="str">
        <f t="shared" si="22"/>
        <v>parità'</v>
      </c>
      <c r="AA168" s="58" t="str">
        <f t="shared" si="23"/>
        <v>NO</v>
      </c>
    </row>
    <row r="169" spans="1:27" ht="60" customHeight="1" x14ac:dyDescent="0.35">
      <c r="A169" s="10" t="str">
        <f t="shared" si="16"/>
        <v>KK22FGP</v>
      </c>
      <c r="B169" s="10" t="s">
        <v>473</v>
      </c>
      <c r="C169" s="10" t="s">
        <v>474</v>
      </c>
      <c r="D169" s="12" t="s">
        <v>24</v>
      </c>
      <c r="E169" s="10" t="s">
        <v>25</v>
      </c>
      <c r="F169" s="10" t="s">
        <v>26</v>
      </c>
      <c r="G169" s="10" t="s">
        <v>27</v>
      </c>
      <c r="H169" s="13" t="s">
        <v>28</v>
      </c>
      <c r="I169" s="10">
        <v>16</v>
      </c>
      <c r="J169" s="10" t="s">
        <v>29</v>
      </c>
      <c r="K169" s="14">
        <v>3</v>
      </c>
      <c r="L169" s="14">
        <v>2</v>
      </c>
      <c r="M169" s="10">
        <v>0</v>
      </c>
      <c r="N169" s="15">
        <f t="shared" si="21"/>
        <v>3</v>
      </c>
      <c r="O169" s="14"/>
      <c r="P169" s="14">
        <v>3</v>
      </c>
      <c r="Q169" s="14">
        <f t="shared" si="17"/>
        <v>-1</v>
      </c>
      <c r="R169" s="14">
        <f t="shared" si="18"/>
        <v>0</v>
      </c>
      <c r="S169" s="14">
        <v>3</v>
      </c>
      <c r="T169" s="16">
        <f t="shared" si="19"/>
        <v>1</v>
      </c>
      <c r="U169" s="16">
        <f t="shared" si="20"/>
        <v>0</v>
      </c>
      <c r="V169" s="10" t="s">
        <v>135</v>
      </c>
      <c r="W169" s="10" t="s">
        <v>440</v>
      </c>
      <c r="X169" s="10" t="s">
        <v>428</v>
      </c>
      <c r="Y169" s="18" t="s">
        <v>49</v>
      </c>
      <c r="Z169" s="58" t="str">
        <f t="shared" si="22"/>
        <v>parità'</v>
      </c>
      <c r="AA169" s="58" t="str">
        <f t="shared" si="23"/>
        <v>NO</v>
      </c>
    </row>
    <row r="170" spans="1:27" ht="60" customHeight="1" x14ac:dyDescent="0.35">
      <c r="A170" s="10" t="str">
        <f t="shared" si="16"/>
        <v>KK13FGP</v>
      </c>
      <c r="B170" s="10" t="s">
        <v>475</v>
      </c>
      <c r="C170" s="10" t="s">
        <v>476</v>
      </c>
      <c r="D170" s="12" t="s">
        <v>24</v>
      </c>
      <c r="E170" s="10" t="s">
        <v>25</v>
      </c>
      <c r="F170" s="10" t="s">
        <v>26</v>
      </c>
      <c r="G170" s="10" t="s">
        <v>27</v>
      </c>
      <c r="H170" s="13" t="s">
        <v>28</v>
      </c>
      <c r="I170" s="10">
        <v>16</v>
      </c>
      <c r="J170" s="10" t="s">
        <v>29</v>
      </c>
      <c r="K170" s="14">
        <v>2</v>
      </c>
      <c r="L170" s="14">
        <v>2</v>
      </c>
      <c r="M170" s="10">
        <v>0</v>
      </c>
      <c r="N170" s="15">
        <f t="shared" si="21"/>
        <v>2</v>
      </c>
      <c r="O170" s="14"/>
      <c r="P170" s="14">
        <v>2</v>
      </c>
      <c r="Q170" s="14">
        <f t="shared" si="17"/>
        <v>0</v>
      </c>
      <c r="R170" s="14">
        <f t="shared" si="18"/>
        <v>0</v>
      </c>
      <c r="S170" s="14">
        <v>0</v>
      </c>
      <c r="T170" s="16">
        <f t="shared" si="19"/>
        <v>-2</v>
      </c>
      <c r="U170" s="16">
        <f t="shared" si="20"/>
        <v>-2</v>
      </c>
      <c r="V170" s="10" t="s">
        <v>135</v>
      </c>
      <c r="W170" s="10" t="s">
        <v>477</v>
      </c>
      <c r="X170" s="10" t="s">
        <v>428</v>
      </c>
      <c r="Y170" s="18" t="s">
        <v>49</v>
      </c>
      <c r="Z170" s="58" t="str">
        <f t="shared" si="22"/>
        <v>parità'</v>
      </c>
      <c r="AA170" s="58" t="str">
        <f t="shared" si="23"/>
        <v>NO</v>
      </c>
    </row>
    <row r="171" spans="1:27" ht="60" customHeight="1" x14ac:dyDescent="0.35">
      <c r="A171" s="10" t="str">
        <f t="shared" si="16"/>
        <v>KK08FGP</v>
      </c>
      <c r="B171" s="10" t="s">
        <v>478</v>
      </c>
      <c r="C171" s="10" t="s">
        <v>479</v>
      </c>
      <c r="D171" s="12" t="s">
        <v>24</v>
      </c>
      <c r="E171" s="10" t="s">
        <v>25</v>
      </c>
      <c r="F171" s="10" t="s">
        <v>26</v>
      </c>
      <c r="G171" s="10" t="s">
        <v>27</v>
      </c>
      <c r="H171" s="13" t="s">
        <v>28</v>
      </c>
      <c r="I171" s="10">
        <v>16</v>
      </c>
      <c r="J171" s="10" t="s">
        <v>29</v>
      </c>
      <c r="K171" s="14">
        <v>5</v>
      </c>
      <c r="L171" s="14">
        <v>10</v>
      </c>
      <c r="M171" s="10">
        <v>1</v>
      </c>
      <c r="N171" s="15">
        <f t="shared" si="21"/>
        <v>6</v>
      </c>
      <c r="O171" s="14" t="s">
        <v>64</v>
      </c>
      <c r="P171" s="15">
        <v>6</v>
      </c>
      <c r="Q171" s="14">
        <f t="shared" si="17"/>
        <v>5</v>
      </c>
      <c r="R171" s="14">
        <f t="shared" si="18"/>
        <v>1</v>
      </c>
      <c r="S171" s="14">
        <v>5</v>
      </c>
      <c r="T171" s="16">
        <f t="shared" si="19"/>
        <v>-5</v>
      </c>
      <c r="U171" s="16">
        <f t="shared" si="20"/>
        <v>-1</v>
      </c>
      <c r="V171" s="10" t="s">
        <v>135</v>
      </c>
      <c r="W171" s="10" t="s">
        <v>432</v>
      </c>
      <c r="X171" s="10" t="s">
        <v>428</v>
      </c>
      <c r="Y171" s="18" t="s">
        <v>43</v>
      </c>
      <c r="Z171" s="58" t="str">
        <f t="shared" si="22"/>
        <v>incremento</v>
      </c>
      <c r="AA171" s="58" t="str">
        <f t="shared" si="23"/>
        <v>NO</v>
      </c>
    </row>
    <row r="172" spans="1:27" ht="60" customHeight="1" x14ac:dyDescent="0.35">
      <c r="A172" s="10" t="str">
        <f t="shared" si="16"/>
        <v>KK04FGP</v>
      </c>
      <c r="B172" s="10" t="s">
        <v>480</v>
      </c>
      <c r="C172" s="24" t="s">
        <v>481</v>
      </c>
      <c r="D172" s="12" t="s">
        <v>24</v>
      </c>
      <c r="E172" s="10" t="s">
        <v>25</v>
      </c>
      <c r="F172" s="10" t="s">
        <v>26</v>
      </c>
      <c r="G172" s="10" t="s">
        <v>27</v>
      </c>
      <c r="H172" s="13" t="s">
        <v>28</v>
      </c>
      <c r="I172" s="10">
        <v>16</v>
      </c>
      <c r="J172" s="10" t="s">
        <v>29</v>
      </c>
      <c r="K172" s="14">
        <v>2</v>
      </c>
      <c r="L172" s="14">
        <v>2</v>
      </c>
      <c r="M172" s="10">
        <v>0</v>
      </c>
      <c r="N172" s="15">
        <f t="shared" si="21"/>
        <v>2</v>
      </c>
      <c r="O172" s="14"/>
      <c r="P172" s="14">
        <v>2</v>
      </c>
      <c r="Q172" s="14">
        <f t="shared" si="17"/>
        <v>0</v>
      </c>
      <c r="R172" s="14">
        <f t="shared" si="18"/>
        <v>0</v>
      </c>
      <c r="S172" s="14">
        <v>1</v>
      </c>
      <c r="T172" s="16">
        <f t="shared" si="19"/>
        <v>-1</v>
      </c>
      <c r="U172" s="16">
        <f t="shared" si="20"/>
        <v>-1</v>
      </c>
      <c r="V172" s="10" t="s">
        <v>135</v>
      </c>
      <c r="W172" s="10" t="s">
        <v>463</v>
      </c>
      <c r="X172" s="10" t="s">
        <v>428</v>
      </c>
      <c r="Y172" s="18" t="s">
        <v>49</v>
      </c>
      <c r="Z172" s="58" t="str">
        <f t="shared" si="22"/>
        <v>parità'</v>
      </c>
      <c r="AA172" s="58" t="str">
        <f t="shared" si="23"/>
        <v>NO</v>
      </c>
    </row>
    <row r="173" spans="1:27" ht="60" customHeight="1" x14ac:dyDescent="0.35">
      <c r="A173" s="10" t="str">
        <f t="shared" si="16"/>
        <v>KK03FGP</v>
      </c>
      <c r="B173" s="10" t="s">
        <v>482</v>
      </c>
      <c r="C173" s="10" t="s">
        <v>483</v>
      </c>
      <c r="D173" s="12" t="s">
        <v>24</v>
      </c>
      <c r="E173" s="10" t="s">
        <v>25</v>
      </c>
      <c r="F173" s="10" t="s">
        <v>26</v>
      </c>
      <c r="G173" s="10" t="s">
        <v>27</v>
      </c>
      <c r="H173" s="13" t="s">
        <v>28</v>
      </c>
      <c r="I173" s="10">
        <v>16</v>
      </c>
      <c r="J173" s="10" t="s">
        <v>29</v>
      </c>
      <c r="K173" s="14">
        <v>7</v>
      </c>
      <c r="L173" s="14">
        <v>9</v>
      </c>
      <c r="M173" s="10">
        <v>0</v>
      </c>
      <c r="N173" s="15">
        <f t="shared" si="21"/>
        <v>7</v>
      </c>
      <c r="O173" s="14"/>
      <c r="P173" s="15">
        <v>8</v>
      </c>
      <c r="Q173" s="14">
        <f t="shared" si="17"/>
        <v>2</v>
      </c>
      <c r="R173" s="14">
        <f t="shared" si="18"/>
        <v>1</v>
      </c>
      <c r="S173" s="14">
        <v>5</v>
      </c>
      <c r="T173" s="16">
        <f t="shared" si="19"/>
        <v>-4</v>
      </c>
      <c r="U173" s="16">
        <f t="shared" si="20"/>
        <v>-3</v>
      </c>
      <c r="V173" s="10" t="s">
        <v>135</v>
      </c>
      <c r="W173" s="10" t="s">
        <v>443</v>
      </c>
      <c r="X173" s="10" t="s">
        <v>428</v>
      </c>
      <c r="Y173" s="18" t="s">
        <v>43</v>
      </c>
      <c r="Z173" s="58" t="str">
        <f t="shared" si="22"/>
        <v>parità'</v>
      </c>
      <c r="AA173" s="58" t="str">
        <f t="shared" si="23"/>
        <v>NO</v>
      </c>
    </row>
    <row r="174" spans="1:27" ht="60" customHeight="1" x14ac:dyDescent="0.35">
      <c r="A174" s="10" t="str">
        <f t="shared" si="16"/>
        <v>DD05FGP</v>
      </c>
      <c r="B174" s="10" t="s">
        <v>484</v>
      </c>
      <c r="C174" s="10" t="s">
        <v>485</v>
      </c>
      <c r="D174" s="12" t="s">
        <v>24</v>
      </c>
      <c r="E174" s="10" t="s">
        <v>25</v>
      </c>
      <c r="F174" s="10" t="s">
        <v>26</v>
      </c>
      <c r="G174" s="10" t="s">
        <v>27</v>
      </c>
      <c r="H174" s="13" t="s">
        <v>28</v>
      </c>
      <c r="I174" s="10">
        <v>16</v>
      </c>
      <c r="J174" s="10" t="s">
        <v>29</v>
      </c>
      <c r="K174" s="14">
        <v>3</v>
      </c>
      <c r="L174" s="14">
        <v>2</v>
      </c>
      <c r="M174" s="10">
        <v>0</v>
      </c>
      <c r="N174" s="15">
        <f t="shared" si="21"/>
        <v>3</v>
      </c>
      <c r="O174" s="14"/>
      <c r="P174" s="14">
        <v>3</v>
      </c>
      <c r="Q174" s="14">
        <f t="shared" si="17"/>
        <v>-1</v>
      </c>
      <c r="R174" s="14">
        <f t="shared" si="18"/>
        <v>0</v>
      </c>
      <c r="S174" s="14">
        <v>3</v>
      </c>
      <c r="T174" s="16">
        <f t="shared" si="19"/>
        <v>1</v>
      </c>
      <c r="U174" s="16">
        <f t="shared" si="20"/>
        <v>0</v>
      </c>
      <c r="V174" s="10" t="s">
        <v>486</v>
      </c>
      <c r="W174" s="10" t="s">
        <v>487</v>
      </c>
      <c r="X174" s="10" t="s">
        <v>488</v>
      </c>
      <c r="Y174" s="18" t="s">
        <v>49</v>
      </c>
      <c r="Z174" s="58" t="str">
        <f t="shared" si="22"/>
        <v>parità'</v>
      </c>
      <c r="AA174" s="58" t="str">
        <f t="shared" si="23"/>
        <v>NO</v>
      </c>
    </row>
    <row r="175" spans="1:27" ht="60" customHeight="1" x14ac:dyDescent="0.35">
      <c r="A175" s="10" t="str">
        <f t="shared" si="16"/>
        <v>DD49FGP</v>
      </c>
      <c r="B175" s="10" t="s">
        <v>489</v>
      </c>
      <c r="C175" s="10" t="s">
        <v>490</v>
      </c>
      <c r="D175" s="12" t="s">
        <v>24</v>
      </c>
      <c r="E175" s="10" t="s">
        <v>25</v>
      </c>
      <c r="F175" s="10" t="s">
        <v>26</v>
      </c>
      <c r="G175" s="10" t="s">
        <v>27</v>
      </c>
      <c r="H175" s="13" t="s">
        <v>28</v>
      </c>
      <c r="I175" s="10">
        <v>16</v>
      </c>
      <c r="J175" s="10" t="s">
        <v>29</v>
      </c>
      <c r="K175" s="14">
        <v>3</v>
      </c>
      <c r="L175" s="14">
        <v>2</v>
      </c>
      <c r="M175" s="10">
        <v>0</v>
      </c>
      <c r="N175" s="15">
        <f t="shared" si="21"/>
        <v>3</v>
      </c>
      <c r="O175" s="14"/>
      <c r="P175" s="14">
        <v>2</v>
      </c>
      <c r="Q175" s="14">
        <f t="shared" si="17"/>
        <v>-1</v>
      </c>
      <c r="R175" s="14">
        <f t="shared" si="18"/>
        <v>-1</v>
      </c>
      <c r="S175" s="14">
        <v>0</v>
      </c>
      <c r="T175" s="16">
        <f t="shared" si="19"/>
        <v>-2</v>
      </c>
      <c r="U175" s="16">
        <f t="shared" si="20"/>
        <v>-2</v>
      </c>
      <c r="V175" s="10" t="s">
        <v>486</v>
      </c>
      <c r="W175" s="10" t="s">
        <v>491</v>
      </c>
      <c r="X175" s="10" t="s">
        <v>488</v>
      </c>
      <c r="Y175" s="18" t="s">
        <v>49</v>
      </c>
      <c r="Z175" s="58" t="str">
        <f t="shared" si="22"/>
        <v>parità'</v>
      </c>
      <c r="AA175" s="58" t="str">
        <f t="shared" si="23"/>
        <v>NO</v>
      </c>
    </row>
    <row r="176" spans="1:27" ht="60" customHeight="1" x14ac:dyDescent="0.35">
      <c r="A176" s="10" t="str">
        <f t="shared" si="16"/>
        <v>DD27FGP</v>
      </c>
      <c r="B176" s="10" t="s">
        <v>492</v>
      </c>
      <c r="C176" s="10" t="s">
        <v>493</v>
      </c>
      <c r="D176" s="12" t="s">
        <v>24</v>
      </c>
      <c r="E176" s="10" t="s">
        <v>25</v>
      </c>
      <c r="F176" s="10" t="s">
        <v>26</v>
      </c>
      <c r="G176" s="10" t="s">
        <v>27</v>
      </c>
      <c r="H176" s="13" t="s">
        <v>28</v>
      </c>
      <c r="I176" s="10">
        <v>16</v>
      </c>
      <c r="J176" s="10" t="s">
        <v>29</v>
      </c>
      <c r="K176" s="14">
        <v>9</v>
      </c>
      <c r="L176" s="14">
        <v>12</v>
      </c>
      <c r="M176" s="10">
        <v>2</v>
      </c>
      <c r="N176" s="15">
        <f t="shared" si="21"/>
        <v>11</v>
      </c>
      <c r="O176" s="14" t="s">
        <v>64</v>
      </c>
      <c r="P176" s="15">
        <v>11</v>
      </c>
      <c r="Q176" s="14">
        <f t="shared" si="17"/>
        <v>3</v>
      </c>
      <c r="R176" s="14">
        <f t="shared" si="18"/>
        <v>2</v>
      </c>
      <c r="S176" s="14">
        <v>6</v>
      </c>
      <c r="T176" s="16">
        <f t="shared" si="19"/>
        <v>-6</v>
      </c>
      <c r="U176" s="16">
        <f t="shared" si="20"/>
        <v>-5</v>
      </c>
      <c r="V176" s="10" t="s">
        <v>486</v>
      </c>
      <c r="W176" s="10" t="s">
        <v>491</v>
      </c>
      <c r="X176" s="10" t="s">
        <v>488</v>
      </c>
      <c r="Y176" s="18" t="s">
        <v>61</v>
      </c>
      <c r="Z176" s="58" t="str">
        <f t="shared" si="22"/>
        <v>incremento</v>
      </c>
      <c r="AA176" s="58" t="str">
        <f t="shared" si="23"/>
        <v>NO</v>
      </c>
    </row>
    <row r="177" spans="1:140" ht="60" customHeight="1" x14ac:dyDescent="0.35">
      <c r="A177" s="10" t="str">
        <f t="shared" si="16"/>
        <v>DD20FGP</v>
      </c>
      <c r="B177" s="10" t="s">
        <v>497</v>
      </c>
      <c r="C177" s="10" t="s">
        <v>498</v>
      </c>
      <c r="D177" s="12" t="s">
        <v>24</v>
      </c>
      <c r="E177" s="10" t="s">
        <v>25</v>
      </c>
      <c r="F177" s="10" t="s">
        <v>26</v>
      </c>
      <c r="G177" s="10" t="s">
        <v>27</v>
      </c>
      <c r="H177" s="13" t="s">
        <v>28</v>
      </c>
      <c r="I177" s="10">
        <v>16</v>
      </c>
      <c r="J177" s="10" t="s">
        <v>29</v>
      </c>
      <c r="K177" s="14">
        <v>1</v>
      </c>
      <c r="L177" s="14">
        <v>1</v>
      </c>
      <c r="M177" s="10">
        <v>0</v>
      </c>
      <c r="N177" s="15">
        <f t="shared" si="21"/>
        <v>1</v>
      </c>
      <c r="O177" s="14"/>
      <c r="P177" s="14">
        <v>1</v>
      </c>
      <c r="Q177" s="14">
        <f t="shared" si="17"/>
        <v>0</v>
      </c>
      <c r="R177" s="14">
        <f t="shared" si="18"/>
        <v>0</v>
      </c>
      <c r="S177" s="14">
        <v>1</v>
      </c>
      <c r="T177" s="16">
        <f t="shared" si="19"/>
        <v>0</v>
      </c>
      <c r="U177" s="16">
        <f t="shared" si="20"/>
        <v>0</v>
      </c>
      <c r="V177" s="10" t="s">
        <v>486</v>
      </c>
      <c r="W177" s="10" t="s">
        <v>499</v>
      </c>
      <c r="X177" s="10" t="s">
        <v>488</v>
      </c>
      <c r="Y177" s="18" t="s">
        <v>49</v>
      </c>
      <c r="Z177" s="58" t="str">
        <f t="shared" si="22"/>
        <v>parità'</v>
      </c>
      <c r="AA177" s="58" t="str">
        <f t="shared" si="23"/>
        <v>NO</v>
      </c>
    </row>
    <row r="178" spans="1:140" ht="60" customHeight="1" x14ac:dyDescent="0.35">
      <c r="A178" s="10" t="str">
        <f t="shared" si="16"/>
        <v>DD08FGP</v>
      </c>
      <c r="B178" s="10" t="s">
        <v>500</v>
      </c>
      <c r="C178" s="10" t="s">
        <v>501</v>
      </c>
      <c r="D178" s="12" t="s">
        <v>24</v>
      </c>
      <c r="E178" s="10" t="s">
        <v>25</v>
      </c>
      <c r="F178" s="10" t="s">
        <v>26</v>
      </c>
      <c r="G178" s="10" t="s">
        <v>27</v>
      </c>
      <c r="H178" s="13" t="s">
        <v>28</v>
      </c>
      <c r="I178" s="10">
        <v>16</v>
      </c>
      <c r="J178" s="10" t="s">
        <v>29</v>
      </c>
      <c r="K178" s="14">
        <v>8</v>
      </c>
      <c r="L178" s="14">
        <v>8</v>
      </c>
      <c r="M178" s="10">
        <v>1</v>
      </c>
      <c r="N178" s="15">
        <f t="shared" si="21"/>
        <v>9</v>
      </c>
      <c r="O178" s="14" t="s">
        <v>64</v>
      </c>
      <c r="P178" s="15">
        <v>7</v>
      </c>
      <c r="Q178" s="14">
        <f t="shared" si="17"/>
        <v>0</v>
      </c>
      <c r="R178" s="14">
        <f t="shared" si="18"/>
        <v>-1</v>
      </c>
      <c r="S178" s="14">
        <v>5</v>
      </c>
      <c r="T178" s="16">
        <f t="shared" si="19"/>
        <v>-3</v>
      </c>
      <c r="U178" s="16">
        <f t="shared" si="20"/>
        <v>-2</v>
      </c>
      <c r="V178" s="10" t="s">
        <v>486</v>
      </c>
      <c r="W178" s="10" t="s">
        <v>496</v>
      </c>
      <c r="X178" s="10" t="s">
        <v>488</v>
      </c>
      <c r="Y178" s="18" t="s">
        <v>43</v>
      </c>
      <c r="Z178" s="58" t="str">
        <f t="shared" si="22"/>
        <v>incremento</v>
      </c>
      <c r="AA178" s="58" t="str">
        <f t="shared" si="23"/>
        <v>NO</v>
      </c>
      <c r="AB178" s="2" t="s">
        <v>762</v>
      </c>
    </row>
    <row r="179" spans="1:140" ht="60" customHeight="1" x14ac:dyDescent="0.35">
      <c r="A179" s="10" t="str">
        <f t="shared" si="16"/>
        <v>DD09FGP</v>
      </c>
      <c r="B179" s="10" t="s">
        <v>502</v>
      </c>
      <c r="C179" s="10" t="s">
        <v>503</v>
      </c>
      <c r="D179" s="12" t="s">
        <v>24</v>
      </c>
      <c r="E179" s="10" t="s">
        <v>25</v>
      </c>
      <c r="F179" s="10" t="s">
        <v>26</v>
      </c>
      <c r="G179" s="10" t="s">
        <v>27</v>
      </c>
      <c r="H179" s="13" t="s">
        <v>28</v>
      </c>
      <c r="I179" s="10">
        <v>16</v>
      </c>
      <c r="J179" s="10" t="s">
        <v>29</v>
      </c>
      <c r="K179" s="14">
        <v>2</v>
      </c>
      <c r="L179" s="14">
        <v>2</v>
      </c>
      <c r="M179" s="10">
        <v>0</v>
      </c>
      <c r="N179" s="15">
        <f t="shared" si="21"/>
        <v>2</v>
      </c>
      <c r="O179" s="14"/>
      <c r="P179" s="14">
        <v>2</v>
      </c>
      <c r="Q179" s="14">
        <f t="shared" si="17"/>
        <v>0</v>
      </c>
      <c r="R179" s="14">
        <f t="shared" si="18"/>
        <v>0</v>
      </c>
      <c r="S179" s="14">
        <v>2</v>
      </c>
      <c r="T179" s="16">
        <f t="shared" si="19"/>
        <v>0</v>
      </c>
      <c r="U179" s="16">
        <f t="shared" si="20"/>
        <v>0</v>
      </c>
      <c r="V179" s="10" t="s">
        <v>486</v>
      </c>
      <c r="W179" s="10" t="s">
        <v>504</v>
      </c>
      <c r="X179" s="10" t="s">
        <v>488</v>
      </c>
      <c r="Y179" s="18" t="s">
        <v>49</v>
      </c>
      <c r="Z179" s="58" t="str">
        <f t="shared" si="22"/>
        <v>parità'</v>
      </c>
      <c r="AA179" s="58" t="str">
        <f t="shared" si="23"/>
        <v>NO</v>
      </c>
    </row>
    <row r="180" spans="1:140" s="26" customFormat="1" ht="60" customHeight="1" x14ac:dyDescent="0.35">
      <c r="A180" s="10" t="str">
        <f t="shared" si="16"/>
        <v>AA08FGP</v>
      </c>
      <c r="B180" s="10" t="s">
        <v>505</v>
      </c>
      <c r="C180" s="10" t="s">
        <v>506</v>
      </c>
      <c r="D180" s="12" t="s">
        <v>24</v>
      </c>
      <c r="E180" s="10" t="s">
        <v>25</v>
      </c>
      <c r="F180" s="10" t="s">
        <v>26</v>
      </c>
      <c r="G180" s="10" t="s">
        <v>27</v>
      </c>
      <c r="H180" s="13" t="s">
        <v>28</v>
      </c>
      <c r="I180" s="10">
        <v>16</v>
      </c>
      <c r="J180" s="10" t="s">
        <v>29</v>
      </c>
      <c r="K180" s="14">
        <v>5</v>
      </c>
      <c r="L180" s="14">
        <v>3</v>
      </c>
      <c r="M180" s="10">
        <v>0</v>
      </c>
      <c r="N180" s="15">
        <f t="shared" si="21"/>
        <v>5</v>
      </c>
      <c r="O180" s="14"/>
      <c r="P180" s="14">
        <v>4</v>
      </c>
      <c r="Q180" s="14">
        <f t="shared" si="17"/>
        <v>-2</v>
      </c>
      <c r="R180" s="14">
        <f t="shared" si="18"/>
        <v>-1</v>
      </c>
      <c r="S180" s="14">
        <v>4</v>
      </c>
      <c r="T180" s="16">
        <f t="shared" si="19"/>
        <v>1</v>
      </c>
      <c r="U180" s="16">
        <f t="shared" si="20"/>
        <v>0</v>
      </c>
      <c r="V180" s="10" t="s">
        <v>486</v>
      </c>
      <c r="W180" s="10" t="s">
        <v>507</v>
      </c>
      <c r="X180" s="10" t="s">
        <v>488</v>
      </c>
      <c r="Y180" s="18" t="s">
        <v>39</v>
      </c>
      <c r="Z180" s="58" t="str">
        <f t="shared" si="22"/>
        <v>parità'</v>
      </c>
      <c r="AA180" s="58" t="str">
        <f t="shared" si="23"/>
        <v>NO</v>
      </c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</row>
    <row r="181" spans="1:140" ht="60" customHeight="1" x14ac:dyDescent="0.35">
      <c r="A181" s="10" t="str">
        <f t="shared" si="16"/>
        <v>DD22FGP</v>
      </c>
      <c r="B181" s="10" t="s">
        <v>508</v>
      </c>
      <c r="C181" s="10" t="s">
        <v>509</v>
      </c>
      <c r="D181" s="12" t="s">
        <v>24</v>
      </c>
      <c r="E181" s="10" t="s">
        <v>25</v>
      </c>
      <c r="F181" s="10" t="s">
        <v>26</v>
      </c>
      <c r="G181" s="10" t="s">
        <v>27</v>
      </c>
      <c r="H181" s="13" t="s">
        <v>28</v>
      </c>
      <c r="I181" s="10">
        <v>16</v>
      </c>
      <c r="J181" s="10" t="s">
        <v>29</v>
      </c>
      <c r="K181" s="14">
        <v>2</v>
      </c>
      <c r="L181" s="14">
        <v>1</v>
      </c>
      <c r="M181" s="10">
        <v>0</v>
      </c>
      <c r="N181" s="15">
        <f t="shared" si="21"/>
        <v>2</v>
      </c>
      <c r="O181" s="14"/>
      <c r="P181" s="14">
        <v>2</v>
      </c>
      <c r="Q181" s="14">
        <f t="shared" si="17"/>
        <v>-1</v>
      </c>
      <c r="R181" s="14">
        <f t="shared" si="18"/>
        <v>0</v>
      </c>
      <c r="S181" s="14">
        <v>2</v>
      </c>
      <c r="T181" s="16">
        <f t="shared" si="19"/>
        <v>1</v>
      </c>
      <c r="U181" s="16">
        <f t="shared" si="20"/>
        <v>0</v>
      </c>
      <c r="V181" s="27" t="s">
        <v>486</v>
      </c>
      <c r="W181" s="27" t="s">
        <v>507</v>
      </c>
      <c r="X181" s="10" t="s">
        <v>488</v>
      </c>
      <c r="Y181" s="18" t="s">
        <v>49</v>
      </c>
      <c r="Z181" s="58" t="str">
        <f t="shared" si="22"/>
        <v>parità'</v>
      </c>
      <c r="AA181" s="58" t="str">
        <f t="shared" si="23"/>
        <v>NO</v>
      </c>
    </row>
    <row r="182" spans="1:140" ht="60" customHeight="1" x14ac:dyDescent="0.35">
      <c r="A182" s="10" t="str">
        <f t="shared" si="16"/>
        <v>DD14FGP</v>
      </c>
      <c r="B182" s="10" t="s">
        <v>510</v>
      </c>
      <c r="C182" s="10" t="s">
        <v>511</v>
      </c>
      <c r="D182" s="12" t="s">
        <v>24</v>
      </c>
      <c r="E182" s="10" t="s">
        <v>25</v>
      </c>
      <c r="F182" s="10" t="s">
        <v>26</v>
      </c>
      <c r="G182" s="10" t="s">
        <v>27</v>
      </c>
      <c r="H182" s="13" t="s">
        <v>28</v>
      </c>
      <c r="I182" s="10">
        <v>16</v>
      </c>
      <c r="J182" s="10" t="s">
        <v>29</v>
      </c>
      <c r="K182" s="14">
        <v>4</v>
      </c>
      <c r="L182" s="14">
        <v>2</v>
      </c>
      <c r="M182" s="10">
        <v>1</v>
      </c>
      <c r="N182" s="15">
        <f t="shared" si="21"/>
        <v>5</v>
      </c>
      <c r="O182" s="15">
        <v>5</v>
      </c>
      <c r="P182" s="15">
        <v>5</v>
      </c>
      <c r="Q182" s="14">
        <f t="shared" si="17"/>
        <v>-2</v>
      </c>
      <c r="R182" s="14">
        <f t="shared" si="18"/>
        <v>1</v>
      </c>
      <c r="S182" s="14">
        <v>2</v>
      </c>
      <c r="T182" s="16">
        <f t="shared" si="19"/>
        <v>0</v>
      </c>
      <c r="U182" s="16">
        <f t="shared" si="20"/>
        <v>-3</v>
      </c>
      <c r="V182" s="10" t="s">
        <v>512</v>
      </c>
      <c r="W182" s="10" t="s">
        <v>513</v>
      </c>
      <c r="X182" s="10" t="s">
        <v>488</v>
      </c>
      <c r="Y182" s="18" t="s">
        <v>49</v>
      </c>
      <c r="Z182" s="58" t="str">
        <f t="shared" si="22"/>
        <v>incremento</v>
      </c>
      <c r="AA182" s="58" t="str">
        <f t="shared" si="23"/>
        <v>NO</v>
      </c>
    </row>
    <row r="183" spans="1:140" ht="60" customHeight="1" x14ac:dyDescent="0.35">
      <c r="A183" s="10" t="str">
        <f t="shared" si="16"/>
        <v>DD55FGP</v>
      </c>
      <c r="B183" s="10" t="s">
        <v>514</v>
      </c>
      <c r="C183" s="10" t="s">
        <v>515</v>
      </c>
      <c r="D183" s="12" t="s">
        <v>24</v>
      </c>
      <c r="E183" s="10" t="s">
        <v>25</v>
      </c>
      <c r="F183" s="10" t="s">
        <v>26</v>
      </c>
      <c r="G183" s="10" t="s">
        <v>27</v>
      </c>
      <c r="H183" s="13" t="s">
        <v>28</v>
      </c>
      <c r="I183" s="10">
        <v>16</v>
      </c>
      <c r="J183" s="10" t="s">
        <v>29</v>
      </c>
      <c r="K183" s="14">
        <v>5</v>
      </c>
      <c r="L183" s="14">
        <v>7</v>
      </c>
      <c r="M183" s="10">
        <v>1</v>
      </c>
      <c r="N183" s="15">
        <f t="shared" si="21"/>
        <v>6</v>
      </c>
      <c r="O183" s="14" t="s">
        <v>64</v>
      </c>
      <c r="P183" s="15">
        <v>6</v>
      </c>
      <c r="Q183" s="14">
        <f t="shared" si="17"/>
        <v>2</v>
      </c>
      <c r="R183" s="14">
        <f t="shared" si="18"/>
        <v>1</v>
      </c>
      <c r="S183" s="14">
        <v>2</v>
      </c>
      <c r="T183" s="16">
        <f t="shared" si="19"/>
        <v>-5</v>
      </c>
      <c r="U183" s="16">
        <f t="shared" si="20"/>
        <v>-4</v>
      </c>
      <c r="V183" s="10" t="s">
        <v>512</v>
      </c>
      <c r="W183" s="10" t="s">
        <v>516</v>
      </c>
      <c r="X183" s="10" t="s">
        <v>488</v>
      </c>
      <c r="Y183" s="18" t="s">
        <v>43</v>
      </c>
      <c r="Z183" s="58" t="str">
        <f t="shared" si="22"/>
        <v>incremento</v>
      </c>
      <c r="AA183" s="58" t="str">
        <f t="shared" si="23"/>
        <v>NO</v>
      </c>
    </row>
    <row r="184" spans="1:140" ht="60" customHeight="1" x14ac:dyDescent="0.35">
      <c r="A184" s="10" t="str">
        <f t="shared" si="16"/>
        <v>DD02FGP</v>
      </c>
      <c r="B184" s="10" t="s">
        <v>517</v>
      </c>
      <c r="C184" s="10" t="s">
        <v>518</v>
      </c>
      <c r="D184" s="12" t="s">
        <v>24</v>
      </c>
      <c r="E184" s="10" t="s">
        <v>25</v>
      </c>
      <c r="F184" s="10" t="s">
        <v>26</v>
      </c>
      <c r="G184" s="10" t="s">
        <v>27</v>
      </c>
      <c r="H184" s="13" t="s">
        <v>28</v>
      </c>
      <c r="I184" s="10">
        <v>16</v>
      </c>
      <c r="J184" s="10" t="s">
        <v>29</v>
      </c>
      <c r="K184" s="14">
        <v>4</v>
      </c>
      <c r="L184" s="14">
        <v>4</v>
      </c>
      <c r="M184" s="10">
        <v>0</v>
      </c>
      <c r="N184" s="15">
        <f t="shared" si="21"/>
        <v>4</v>
      </c>
      <c r="O184" s="14"/>
      <c r="P184" s="14">
        <v>4</v>
      </c>
      <c r="Q184" s="14">
        <f t="shared" si="17"/>
        <v>0</v>
      </c>
      <c r="R184" s="14">
        <f t="shared" si="18"/>
        <v>0</v>
      </c>
      <c r="S184" s="14">
        <v>5</v>
      </c>
      <c r="T184" s="16">
        <f t="shared" si="19"/>
        <v>1</v>
      </c>
      <c r="U184" s="16">
        <f t="shared" si="20"/>
        <v>1</v>
      </c>
      <c r="V184" s="10" t="s">
        <v>486</v>
      </c>
      <c r="W184" s="10" t="s">
        <v>519</v>
      </c>
      <c r="X184" s="10" t="s">
        <v>488</v>
      </c>
      <c r="Y184" s="18" t="s">
        <v>43</v>
      </c>
      <c r="Z184" s="58" t="str">
        <f t="shared" si="22"/>
        <v>parità'</v>
      </c>
      <c r="AA184" s="58" t="str">
        <f t="shared" si="23"/>
        <v>SI</v>
      </c>
    </row>
    <row r="185" spans="1:140" ht="60" customHeight="1" x14ac:dyDescent="0.35">
      <c r="A185" s="10" t="str">
        <f t="shared" si="16"/>
        <v>DD16FGP</v>
      </c>
      <c r="B185" s="10" t="s">
        <v>520</v>
      </c>
      <c r="C185" s="10" t="s">
        <v>521</v>
      </c>
      <c r="D185" s="12" t="s">
        <v>24</v>
      </c>
      <c r="E185" s="10" t="s">
        <v>25</v>
      </c>
      <c r="F185" s="10" t="s">
        <v>26</v>
      </c>
      <c r="G185" s="10" t="s">
        <v>27</v>
      </c>
      <c r="H185" s="13" t="s">
        <v>28</v>
      </c>
      <c r="I185" s="10">
        <v>16</v>
      </c>
      <c r="J185" s="10" t="s">
        <v>29</v>
      </c>
      <c r="K185" s="14">
        <v>2</v>
      </c>
      <c r="L185" s="14">
        <v>2</v>
      </c>
      <c r="M185" s="10">
        <v>1</v>
      </c>
      <c r="N185" s="15">
        <f t="shared" si="21"/>
        <v>3</v>
      </c>
      <c r="O185" s="15">
        <v>3</v>
      </c>
      <c r="P185" s="15">
        <v>3</v>
      </c>
      <c r="Q185" s="14">
        <f t="shared" si="17"/>
        <v>0</v>
      </c>
      <c r="R185" s="14">
        <f t="shared" si="18"/>
        <v>1</v>
      </c>
      <c r="S185" s="14">
        <v>1</v>
      </c>
      <c r="T185" s="16">
        <f t="shared" si="19"/>
        <v>-1</v>
      </c>
      <c r="U185" s="16">
        <f t="shared" si="20"/>
        <v>-2</v>
      </c>
      <c r="V185" s="10" t="s">
        <v>486</v>
      </c>
      <c r="W185" s="10" t="s">
        <v>522</v>
      </c>
      <c r="X185" s="10" t="s">
        <v>488</v>
      </c>
      <c r="Y185" s="18" t="s">
        <v>49</v>
      </c>
      <c r="Z185" s="58" t="str">
        <f t="shared" si="22"/>
        <v>incremento</v>
      </c>
      <c r="AA185" s="58" t="str">
        <f t="shared" si="23"/>
        <v>NO</v>
      </c>
    </row>
    <row r="186" spans="1:140" ht="60" customHeight="1" x14ac:dyDescent="0.35">
      <c r="A186" s="10" t="str">
        <f t="shared" si="16"/>
        <v>DD03FGP</v>
      </c>
      <c r="B186" s="10" t="s">
        <v>523</v>
      </c>
      <c r="C186" s="10" t="s">
        <v>524</v>
      </c>
      <c r="D186" s="12" t="s">
        <v>24</v>
      </c>
      <c r="E186" s="10" t="s">
        <v>25</v>
      </c>
      <c r="F186" s="10" t="s">
        <v>26</v>
      </c>
      <c r="G186" s="10" t="s">
        <v>27</v>
      </c>
      <c r="H186" s="13" t="s">
        <v>28</v>
      </c>
      <c r="I186" s="10">
        <v>16</v>
      </c>
      <c r="J186" s="10" t="s">
        <v>29</v>
      </c>
      <c r="K186" s="14">
        <v>8</v>
      </c>
      <c r="L186" s="14">
        <v>5</v>
      </c>
      <c r="M186" s="10">
        <v>2</v>
      </c>
      <c r="N186" s="15">
        <f t="shared" si="21"/>
        <v>10</v>
      </c>
      <c r="O186" s="15">
        <v>10</v>
      </c>
      <c r="P186" s="15">
        <v>10</v>
      </c>
      <c r="Q186" s="14">
        <f t="shared" si="17"/>
        <v>-3</v>
      </c>
      <c r="R186" s="14">
        <f t="shared" si="18"/>
        <v>2</v>
      </c>
      <c r="S186" s="14">
        <v>4</v>
      </c>
      <c r="T186" s="16">
        <f t="shared" si="19"/>
        <v>-1</v>
      </c>
      <c r="U186" s="16">
        <f t="shared" si="20"/>
        <v>-6</v>
      </c>
      <c r="V186" s="10" t="s">
        <v>486</v>
      </c>
      <c r="W186" s="10" t="s">
        <v>496</v>
      </c>
      <c r="X186" s="10" t="s">
        <v>488</v>
      </c>
      <c r="Y186" s="18" t="s">
        <v>43</v>
      </c>
      <c r="Z186" s="58" t="str">
        <f t="shared" si="22"/>
        <v>incremento</v>
      </c>
      <c r="AA186" s="58" t="str">
        <f t="shared" si="23"/>
        <v>NO</v>
      </c>
    </row>
    <row r="187" spans="1:140" ht="60" customHeight="1" x14ac:dyDescent="0.35">
      <c r="A187" s="10" t="str">
        <f t="shared" si="16"/>
        <v>PR19FGP</v>
      </c>
      <c r="B187" s="10" t="s">
        <v>525</v>
      </c>
      <c r="C187" s="10" t="s">
        <v>526</v>
      </c>
      <c r="D187" s="12" t="s">
        <v>24</v>
      </c>
      <c r="E187" s="10" t="s">
        <v>25</v>
      </c>
      <c r="F187" s="10" t="s">
        <v>26</v>
      </c>
      <c r="G187" s="10" t="s">
        <v>27</v>
      </c>
      <c r="H187" s="13" t="s">
        <v>28</v>
      </c>
      <c r="I187" s="10">
        <v>16</v>
      </c>
      <c r="J187" s="10" t="s">
        <v>29</v>
      </c>
      <c r="K187" s="14">
        <v>1</v>
      </c>
      <c r="L187" s="14">
        <v>3</v>
      </c>
      <c r="M187" s="10">
        <v>0</v>
      </c>
      <c r="N187" s="15">
        <f t="shared" si="21"/>
        <v>1</v>
      </c>
      <c r="O187" s="14"/>
      <c r="P187" s="14">
        <v>2</v>
      </c>
      <c r="Q187" s="14">
        <f t="shared" si="17"/>
        <v>2</v>
      </c>
      <c r="R187" s="14">
        <f t="shared" si="18"/>
        <v>1</v>
      </c>
      <c r="S187" s="14">
        <v>1</v>
      </c>
      <c r="T187" s="16">
        <f t="shared" si="19"/>
        <v>-2</v>
      </c>
      <c r="U187" s="16">
        <f t="shared" si="20"/>
        <v>-1</v>
      </c>
      <c r="V187" s="10" t="s">
        <v>486</v>
      </c>
      <c r="W187" s="10" t="s">
        <v>491</v>
      </c>
      <c r="X187" s="10" t="s">
        <v>488</v>
      </c>
      <c r="Y187" s="18" t="s">
        <v>61</v>
      </c>
      <c r="Z187" s="58" t="str">
        <f t="shared" si="22"/>
        <v>parità'</v>
      </c>
      <c r="AA187" s="58" t="str">
        <f t="shared" si="23"/>
        <v>NO</v>
      </c>
    </row>
    <row r="188" spans="1:140" ht="60" customHeight="1" x14ac:dyDescent="0.35">
      <c r="A188" s="10" t="str">
        <f t="shared" si="16"/>
        <v>DD43FGP</v>
      </c>
      <c r="B188" s="10" t="s">
        <v>527</v>
      </c>
      <c r="C188" s="10" t="s">
        <v>528</v>
      </c>
      <c r="D188" s="12" t="s">
        <v>24</v>
      </c>
      <c r="E188" s="10" t="s">
        <v>25</v>
      </c>
      <c r="F188" s="10" t="s">
        <v>26</v>
      </c>
      <c r="G188" s="10" t="s">
        <v>27</v>
      </c>
      <c r="H188" s="13" t="s">
        <v>28</v>
      </c>
      <c r="I188" s="10">
        <v>16</v>
      </c>
      <c r="J188" s="10" t="s">
        <v>29</v>
      </c>
      <c r="K188" s="14">
        <v>9</v>
      </c>
      <c r="L188" s="14">
        <v>9</v>
      </c>
      <c r="M188" s="10">
        <v>0</v>
      </c>
      <c r="N188" s="15">
        <f t="shared" si="21"/>
        <v>9</v>
      </c>
      <c r="O188" s="14"/>
      <c r="P188" s="14">
        <v>9</v>
      </c>
      <c r="Q188" s="14">
        <f t="shared" si="17"/>
        <v>0</v>
      </c>
      <c r="R188" s="14">
        <f t="shared" si="18"/>
        <v>0</v>
      </c>
      <c r="S188" s="14">
        <v>8</v>
      </c>
      <c r="T188" s="16">
        <f t="shared" si="19"/>
        <v>-1</v>
      </c>
      <c r="U188" s="16">
        <f t="shared" si="20"/>
        <v>-1</v>
      </c>
      <c r="V188" s="10" t="s">
        <v>486</v>
      </c>
      <c r="W188" s="10" t="s">
        <v>529</v>
      </c>
      <c r="X188" s="10" t="s">
        <v>488</v>
      </c>
      <c r="Y188" s="18" t="s">
        <v>61</v>
      </c>
      <c r="Z188" s="58" t="str">
        <f t="shared" si="22"/>
        <v>parità'</v>
      </c>
      <c r="AA188" s="58" t="str">
        <f t="shared" si="23"/>
        <v>NO</v>
      </c>
    </row>
    <row r="189" spans="1:140" ht="60" customHeight="1" x14ac:dyDescent="0.35">
      <c r="A189" s="10" t="str">
        <f t="shared" si="16"/>
        <v>DD12FGP</v>
      </c>
      <c r="B189" s="10" t="s">
        <v>530</v>
      </c>
      <c r="C189" s="10" t="s">
        <v>531</v>
      </c>
      <c r="D189" s="12" t="s">
        <v>24</v>
      </c>
      <c r="E189" s="10" t="s">
        <v>25</v>
      </c>
      <c r="F189" s="10" t="s">
        <v>26</v>
      </c>
      <c r="G189" s="10" t="s">
        <v>27</v>
      </c>
      <c r="H189" s="13" t="s">
        <v>28</v>
      </c>
      <c r="I189" s="10">
        <v>16</v>
      </c>
      <c r="J189" s="10" t="s">
        <v>29</v>
      </c>
      <c r="K189" s="14">
        <v>6</v>
      </c>
      <c r="L189" s="14">
        <v>6</v>
      </c>
      <c r="M189" s="10">
        <v>0</v>
      </c>
      <c r="N189" s="15">
        <f t="shared" si="21"/>
        <v>6</v>
      </c>
      <c r="O189" s="14"/>
      <c r="P189" s="14">
        <v>6</v>
      </c>
      <c r="Q189" s="14">
        <f t="shared" si="17"/>
        <v>0</v>
      </c>
      <c r="R189" s="14">
        <f t="shared" si="18"/>
        <v>0</v>
      </c>
      <c r="S189" s="14">
        <v>5</v>
      </c>
      <c r="T189" s="16">
        <f t="shared" si="19"/>
        <v>-1</v>
      </c>
      <c r="U189" s="16">
        <f t="shared" si="20"/>
        <v>-1</v>
      </c>
      <c r="V189" s="10" t="s">
        <v>486</v>
      </c>
      <c r="W189" s="10" t="s">
        <v>532</v>
      </c>
      <c r="X189" s="10" t="s">
        <v>488</v>
      </c>
      <c r="Y189" s="18" t="s">
        <v>43</v>
      </c>
      <c r="Z189" s="58" t="str">
        <f t="shared" si="22"/>
        <v>parità'</v>
      </c>
      <c r="AA189" s="58" t="str">
        <f t="shared" si="23"/>
        <v>NO</v>
      </c>
    </row>
    <row r="190" spans="1:140" ht="60" customHeight="1" x14ac:dyDescent="0.35">
      <c r="A190" s="10" t="str">
        <f t="shared" si="16"/>
        <v>DD17FGP</v>
      </c>
      <c r="B190" s="10" t="s">
        <v>533</v>
      </c>
      <c r="C190" s="10" t="s">
        <v>534</v>
      </c>
      <c r="D190" s="12" t="s">
        <v>24</v>
      </c>
      <c r="E190" s="10" t="s">
        <v>25</v>
      </c>
      <c r="F190" s="10" t="s">
        <v>26</v>
      </c>
      <c r="G190" s="10" t="s">
        <v>27</v>
      </c>
      <c r="H190" s="13" t="s">
        <v>28</v>
      </c>
      <c r="I190" s="10">
        <v>16</v>
      </c>
      <c r="J190" s="10" t="s">
        <v>29</v>
      </c>
      <c r="K190" s="14">
        <v>2</v>
      </c>
      <c r="L190" s="14">
        <v>2</v>
      </c>
      <c r="M190" s="10">
        <v>0</v>
      </c>
      <c r="N190" s="15">
        <f t="shared" si="21"/>
        <v>2</v>
      </c>
      <c r="O190" s="14"/>
      <c r="P190" s="14">
        <v>2</v>
      </c>
      <c r="Q190" s="14">
        <f t="shared" si="17"/>
        <v>0</v>
      </c>
      <c r="R190" s="14">
        <f t="shared" si="18"/>
        <v>0</v>
      </c>
      <c r="S190" s="14">
        <v>3</v>
      </c>
      <c r="T190" s="16">
        <f t="shared" si="19"/>
        <v>1</v>
      </c>
      <c r="U190" s="16">
        <f t="shared" si="20"/>
        <v>1</v>
      </c>
      <c r="V190" s="10" t="s">
        <v>486</v>
      </c>
      <c r="W190" s="10" t="s">
        <v>532</v>
      </c>
      <c r="X190" s="10" t="s">
        <v>488</v>
      </c>
      <c r="Y190" s="18" t="s">
        <v>49</v>
      </c>
      <c r="Z190" s="58" t="str">
        <f t="shared" si="22"/>
        <v>parità'</v>
      </c>
      <c r="AA190" s="58" t="str">
        <f t="shared" si="23"/>
        <v>SI</v>
      </c>
    </row>
    <row r="191" spans="1:140" ht="60" customHeight="1" x14ac:dyDescent="0.35">
      <c r="A191" s="10" t="str">
        <f t="shared" si="16"/>
        <v>DD23FGP</v>
      </c>
      <c r="B191" s="10" t="s">
        <v>535</v>
      </c>
      <c r="C191" s="10" t="s">
        <v>536</v>
      </c>
      <c r="D191" s="12" t="s">
        <v>24</v>
      </c>
      <c r="E191" s="10" t="s">
        <v>25</v>
      </c>
      <c r="F191" s="10" t="s">
        <v>26</v>
      </c>
      <c r="G191" s="10" t="s">
        <v>27</v>
      </c>
      <c r="H191" s="13" t="s">
        <v>28</v>
      </c>
      <c r="I191" s="10">
        <v>16</v>
      </c>
      <c r="J191" s="10" t="s">
        <v>29</v>
      </c>
      <c r="K191" s="14">
        <v>8</v>
      </c>
      <c r="L191" s="14">
        <v>7</v>
      </c>
      <c r="M191" s="10">
        <v>0</v>
      </c>
      <c r="N191" s="15">
        <f t="shared" si="21"/>
        <v>8</v>
      </c>
      <c r="O191" s="14"/>
      <c r="P191" s="14">
        <v>7</v>
      </c>
      <c r="Q191" s="14">
        <f t="shared" si="17"/>
        <v>-1</v>
      </c>
      <c r="R191" s="14">
        <f t="shared" si="18"/>
        <v>-1</v>
      </c>
      <c r="S191" s="14">
        <v>7</v>
      </c>
      <c r="T191" s="16">
        <f t="shared" si="19"/>
        <v>0</v>
      </c>
      <c r="U191" s="16">
        <f t="shared" si="20"/>
        <v>0</v>
      </c>
      <c r="V191" s="10" t="s">
        <v>512</v>
      </c>
      <c r="W191" s="10" t="s">
        <v>516</v>
      </c>
      <c r="X191" s="10" t="s">
        <v>488</v>
      </c>
      <c r="Y191" s="18" t="s">
        <v>43</v>
      </c>
      <c r="Z191" s="58" t="str">
        <f t="shared" si="22"/>
        <v>parità'</v>
      </c>
      <c r="AA191" s="58" t="str">
        <f t="shared" si="23"/>
        <v>NO</v>
      </c>
    </row>
    <row r="192" spans="1:140" ht="60" customHeight="1" x14ac:dyDescent="0.35">
      <c r="A192" s="10" t="str">
        <f t="shared" si="16"/>
        <v>DD18FGP</v>
      </c>
      <c r="B192" s="10" t="s">
        <v>537</v>
      </c>
      <c r="C192" s="10" t="s">
        <v>538</v>
      </c>
      <c r="D192" s="12" t="s">
        <v>24</v>
      </c>
      <c r="E192" s="10" t="s">
        <v>25</v>
      </c>
      <c r="F192" s="10" t="s">
        <v>26</v>
      </c>
      <c r="G192" s="10" t="s">
        <v>27</v>
      </c>
      <c r="H192" s="13" t="s">
        <v>28</v>
      </c>
      <c r="I192" s="10">
        <v>16</v>
      </c>
      <c r="J192" s="10" t="s">
        <v>29</v>
      </c>
      <c r="K192" s="14">
        <v>6</v>
      </c>
      <c r="L192" s="14">
        <v>7</v>
      </c>
      <c r="M192" s="10">
        <v>0</v>
      </c>
      <c r="N192" s="15">
        <f t="shared" si="21"/>
        <v>6</v>
      </c>
      <c r="O192" s="14"/>
      <c r="P192" s="14">
        <v>7</v>
      </c>
      <c r="Q192" s="14">
        <f t="shared" si="17"/>
        <v>1</v>
      </c>
      <c r="R192" s="14">
        <f t="shared" si="18"/>
        <v>1</v>
      </c>
      <c r="S192" s="14">
        <v>5</v>
      </c>
      <c r="T192" s="16">
        <f t="shared" si="19"/>
        <v>-2</v>
      </c>
      <c r="U192" s="16">
        <f t="shared" si="20"/>
        <v>-2</v>
      </c>
      <c r="V192" s="10" t="s">
        <v>512</v>
      </c>
      <c r="W192" s="10" t="s">
        <v>513</v>
      </c>
      <c r="X192" s="10" t="s">
        <v>488</v>
      </c>
      <c r="Y192" s="18" t="s">
        <v>43</v>
      </c>
      <c r="Z192" s="58" t="str">
        <f t="shared" si="22"/>
        <v>parità'</v>
      </c>
      <c r="AA192" s="58" t="str">
        <f t="shared" si="23"/>
        <v>NO</v>
      </c>
    </row>
    <row r="193" spans="1:27" ht="60" customHeight="1" x14ac:dyDescent="0.35">
      <c r="A193" s="10" t="str">
        <f t="shared" si="16"/>
        <v>DD13FGP</v>
      </c>
      <c r="B193" s="10" t="s">
        <v>539</v>
      </c>
      <c r="C193" s="10" t="s">
        <v>540</v>
      </c>
      <c r="D193" s="12" t="s">
        <v>24</v>
      </c>
      <c r="E193" s="10" t="s">
        <v>25</v>
      </c>
      <c r="F193" s="10" t="s">
        <v>26</v>
      </c>
      <c r="G193" s="10" t="s">
        <v>27</v>
      </c>
      <c r="H193" s="13" t="s">
        <v>28</v>
      </c>
      <c r="I193" s="10">
        <v>16</v>
      </c>
      <c r="J193" s="10" t="s">
        <v>29</v>
      </c>
      <c r="K193" s="14">
        <v>5</v>
      </c>
      <c r="L193" s="14">
        <v>3</v>
      </c>
      <c r="M193" s="10">
        <v>0</v>
      </c>
      <c r="N193" s="15">
        <f t="shared" si="21"/>
        <v>5</v>
      </c>
      <c r="O193" s="14"/>
      <c r="P193" s="14">
        <v>5</v>
      </c>
      <c r="Q193" s="14">
        <f t="shared" si="17"/>
        <v>-2</v>
      </c>
      <c r="R193" s="14">
        <f t="shared" si="18"/>
        <v>0</v>
      </c>
      <c r="S193" s="14">
        <v>5</v>
      </c>
      <c r="T193" s="16">
        <f t="shared" si="19"/>
        <v>2</v>
      </c>
      <c r="U193" s="16">
        <f t="shared" si="20"/>
        <v>0</v>
      </c>
      <c r="V193" s="10" t="s">
        <v>486</v>
      </c>
      <c r="W193" s="10" t="s">
        <v>519</v>
      </c>
      <c r="X193" s="10" t="s">
        <v>488</v>
      </c>
      <c r="Y193" s="18" t="s">
        <v>49</v>
      </c>
      <c r="Z193" s="58" t="str">
        <f t="shared" si="22"/>
        <v>parità'</v>
      </c>
      <c r="AA193" s="58" t="str">
        <f t="shared" si="23"/>
        <v>NO</v>
      </c>
    </row>
    <row r="194" spans="1:27" ht="60" customHeight="1" x14ac:dyDescent="0.35">
      <c r="A194" s="10" t="str">
        <f t="shared" si="16"/>
        <v>CC05FGP</v>
      </c>
      <c r="B194" s="10" t="s">
        <v>541</v>
      </c>
      <c r="C194" s="10" t="s">
        <v>542</v>
      </c>
      <c r="D194" s="12" t="s">
        <v>24</v>
      </c>
      <c r="E194" s="10" t="s">
        <v>25</v>
      </c>
      <c r="F194" s="10" t="s">
        <v>26</v>
      </c>
      <c r="G194" s="10" t="s">
        <v>27</v>
      </c>
      <c r="H194" s="13" t="s">
        <v>28</v>
      </c>
      <c r="I194" s="10">
        <v>16</v>
      </c>
      <c r="J194" s="10" t="s">
        <v>29</v>
      </c>
      <c r="K194" s="14">
        <v>2</v>
      </c>
      <c r="L194" s="14">
        <v>2</v>
      </c>
      <c r="M194" s="10">
        <v>0</v>
      </c>
      <c r="N194" s="15">
        <f t="shared" si="21"/>
        <v>2</v>
      </c>
      <c r="O194" s="14"/>
      <c r="P194" s="14">
        <v>2</v>
      </c>
      <c r="Q194" s="14">
        <f t="shared" si="17"/>
        <v>0</v>
      </c>
      <c r="R194" s="14">
        <f t="shared" si="18"/>
        <v>0</v>
      </c>
      <c r="S194" s="14">
        <v>2</v>
      </c>
      <c r="T194" s="16">
        <f t="shared" si="19"/>
        <v>0</v>
      </c>
      <c r="U194" s="16">
        <f t="shared" si="20"/>
        <v>0</v>
      </c>
      <c r="V194" s="10" t="s">
        <v>543</v>
      </c>
      <c r="W194" s="10" t="s">
        <v>544</v>
      </c>
      <c r="X194" s="10" t="s">
        <v>545</v>
      </c>
      <c r="Y194" s="18" t="s">
        <v>49</v>
      </c>
      <c r="Z194" s="58" t="str">
        <f t="shared" si="22"/>
        <v>parità'</v>
      </c>
      <c r="AA194" s="58" t="str">
        <f t="shared" si="23"/>
        <v>NO</v>
      </c>
    </row>
    <row r="195" spans="1:27" ht="60" customHeight="1" x14ac:dyDescent="0.35">
      <c r="A195" s="10" t="str">
        <f t="shared" si="16"/>
        <v>CC03FGP</v>
      </c>
      <c r="B195" s="10" t="s">
        <v>546</v>
      </c>
      <c r="C195" s="10" t="s">
        <v>547</v>
      </c>
      <c r="D195" s="12" t="s">
        <v>24</v>
      </c>
      <c r="E195" s="10" t="s">
        <v>25</v>
      </c>
      <c r="F195" s="10" t="s">
        <v>26</v>
      </c>
      <c r="G195" s="10" t="s">
        <v>27</v>
      </c>
      <c r="H195" s="13" t="s">
        <v>28</v>
      </c>
      <c r="I195" s="10">
        <v>16</v>
      </c>
      <c r="J195" s="10" t="s">
        <v>29</v>
      </c>
      <c r="K195" s="14">
        <v>4</v>
      </c>
      <c r="L195" s="14">
        <v>5</v>
      </c>
      <c r="M195" s="10">
        <v>0</v>
      </c>
      <c r="N195" s="15">
        <f t="shared" ref="N195:N210" si="24">SUM(K195+M195)</f>
        <v>4</v>
      </c>
      <c r="O195" s="14"/>
      <c r="P195" s="14">
        <v>4</v>
      </c>
      <c r="Q195" s="14">
        <f t="shared" si="17"/>
        <v>1</v>
      </c>
      <c r="R195" s="14">
        <f t="shared" si="18"/>
        <v>0</v>
      </c>
      <c r="S195" s="14">
        <v>0</v>
      </c>
      <c r="T195" s="16">
        <f t="shared" si="19"/>
        <v>-5</v>
      </c>
      <c r="U195" s="16">
        <f t="shared" si="20"/>
        <v>-4</v>
      </c>
      <c r="V195" s="10" t="s">
        <v>548</v>
      </c>
      <c r="W195" s="10" t="s">
        <v>549</v>
      </c>
      <c r="X195" s="10" t="s">
        <v>545</v>
      </c>
      <c r="Y195" s="18" t="s">
        <v>49</v>
      </c>
      <c r="Z195" s="58" t="str">
        <f t="shared" ref="Z195:Z210" si="25">IF(N195&gt;K195,"incremento",IF(N195=K195,"parità'",IF(N195&lt;K195,"decremento")))</f>
        <v>parità'</v>
      </c>
      <c r="AA195" s="58" t="str">
        <f t="shared" ref="AA195:AA210" si="26">IF(N195&gt;S195,"NO",IF(N195=S195,"NO",IF(N195&lt;S195,"SI")))</f>
        <v>NO</v>
      </c>
    </row>
    <row r="196" spans="1:27" ht="60" customHeight="1" x14ac:dyDescent="0.35">
      <c r="A196" s="10" t="str">
        <f t="shared" ref="A196:A210" si="27">CONCATENATE(B196,D196)</f>
        <v>CC14FGP</v>
      </c>
      <c r="B196" s="10" t="s">
        <v>550</v>
      </c>
      <c r="C196" s="10" t="s">
        <v>551</v>
      </c>
      <c r="D196" s="12" t="s">
        <v>24</v>
      </c>
      <c r="E196" s="10" t="s">
        <v>25</v>
      </c>
      <c r="F196" s="10" t="s">
        <v>26</v>
      </c>
      <c r="G196" s="10" t="s">
        <v>27</v>
      </c>
      <c r="H196" s="13" t="s">
        <v>28</v>
      </c>
      <c r="I196" s="10">
        <v>16</v>
      </c>
      <c r="J196" s="10" t="s">
        <v>29</v>
      </c>
      <c r="K196" s="14">
        <v>2</v>
      </c>
      <c r="L196" s="14">
        <v>1</v>
      </c>
      <c r="M196" s="10">
        <v>0</v>
      </c>
      <c r="N196" s="15">
        <f t="shared" si="24"/>
        <v>2</v>
      </c>
      <c r="O196" s="14"/>
      <c r="P196" s="14">
        <v>1</v>
      </c>
      <c r="Q196" s="14">
        <f t="shared" ref="Q196:Q210" si="28">L196-K196</f>
        <v>-1</v>
      </c>
      <c r="R196" s="14">
        <f t="shared" ref="R196:R210" si="29">P196-K196</f>
        <v>-1</v>
      </c>
      <c r="S196" s="14">
        <v>0</v>
      </c>
      <c r="T196" s="16">
        <f t="shared" ref="T196:T210" si="30">S196-L196</f>
        <v>-1</v>
      </c>
      <c r="U196" s="16">
        <f t="shared" ref="U196:U210" si="31">S196-P196</f>
        <v>-1</v>
      </c>
      <c r="V196" s="10" t="s">
        <v>552</v>
      </c>
      <c r="W196" s="10" t="s">
        <v>553</v>
      </c>
      <c r="X196" s="10" t="s">
        <v>545</v>
      </c>
      <c r="Y196" s="18" t="s">
        <v>49</v>
      </c>
      <c r="Z196" s="58" t="str">
        <f t="shared" si="25"/>
        <v>parità'</v>
      </c>
      <c r="AA196" s="58" t="str">
        <f t="shared" si="26"/>
        <v>NO</v>
      </c>
    </row>
    <row r="197" spans="1:27" ht="60" customHeight="1" x14ac:dyDescent="0.35">
      <c r="A197" s="10" t="str">
        <f t="shared" si="27"/>
        <v>CC18FGP</v>
      </c>
      <c r="B197" s="10" t="s">
        <v>554</v>
      </c>
      <c r="C197" s="10" t="s">
        <v>555</v>
      </c>
      <c r="D197" s="12" t="s">
        <v>24</v>
      </c>
      <c r="E197" s="10" t="s">
        <v>25</v>
      </c>
      <c r="F197" s="10" t="s">
        <v>26</v>
      </c>
      <c r="G197" s="10" t="s">
        <v>27</v>
      </c>
      <c r="H197" s="13" t="s">
        <v>28</v>
      </c>
      <c r="I197" s="10">
        <v>16</v>
      </c>
      <c r="J197" s="10" t="s">
        <v>29</v>
      </c>
      <c r="K197" s="14">
        <v>3</v>
      </c>
      <c r="L197" s="14">
        <v>3</v>
      </c>
      <c r="M197" s="10">
        <v>0</v>
      </c>
      <c r="N197" s="15">
        <f t="shared" si="24"/>
        <v>3</v>
      </c>
      <c r="O197" s="14"/>
      <c r="P197" s="14">
        <v>3</v>
      </c>
      <c r="Q197" s="14">
        <f t="shared" si="28"/>
        <v>0</v>
      </c>
      <c r="R197" s="14">
        <f t="shared" si="29"/>
        <v>0</v>
      </c>
      <c r="S197" s="14">
        <v>2</v>
      </c>
      <c r="T197" s="16">
        <f t="shared" si="30"/>
        <v>-1</v>
      </c>
      <c r="U197" s="16">
        <f t="shared" si="31"/>
        <v>-1</v>
      </c>
      <c r="V197" s="10" t="s">
        <v>543</v>
      </c>
      <c r="W197" s="10" t="s">
        <v>556</v>
      </c>
      <c r="X197" s="10" t="s">
        <v>545</v>
      </c>
      <c r="Y197" s="28" t="s">
        <v>39</v>
      </c>
      <c r="Z197" s="58" t="str">
        <f t="shared" si="25"/>
        <v>parità'</v>
      </c>
      <c r="AA197" s="58" t="str">
        <f t="shared" si="26"/>
        <v>NO</v>
      </c>
    </row>
    <row r="198" spans="1:27" ht="60" customHeight="1" x14ac:dyDescent="0.35">
      <c r="A198" s="10" t="str">
        <f t="shared" si="27"/>
        <v>CC25FGP</v>
      </c>
      <c r="B198" s="10" t="s">
        <v>557</v>
      </c>
      <c r="C198" s="10" t="s">
        <v>558</v>
      </c>
      <c r="D198" s="12" t="s">
        <v>24</v>
      </c>
      <c r="E198" s="10" t="s">
        <v>25</v>
      </c>
      <c r="F198" s="10" t="s">
        <v>26</v>
      </c>
      <c r="G198" s="10" t="s">
        <v>27</v>
      </c>
      <c r="H198" s="13" t="s">
        <v>28</v>
      </c>
      <c r="I198" s="10">
        <v>16</v>
      </c>
      <c r="J198" s="10" t="s">
        <v>29</v>
      </c>
      <c r="K198" s="14">
        <v>10</v>
      </c>
      <c r="L198" s="14">
        <v>10</v>
      </c>
      <c r="M198" s="10">
        <v>1</v>
      </c>
      <c r="N198" s="15">
        <f t="shared" si="24"/>
        <v>11</v>
      </c>
      <c r="O198" s="15">
        <v>11</v>
      </c>
      <c r="P198" s="15">
        <v>11</v>
      </c>
      <c r="Q198" s="14">
        <f t="shared" si="28"/>
        <v>0</v>
      </c>
      <c r="R198" s="14">
        <f t="shared" si="29"/>
        <v>1</v>
      </c>
      <c r="S198" s="14">
        <v>10</v>
      </c>
      <c r="T198" s="16">
        <f t="shared" si="30"/>
        <v>0</v>
      </c>
      <c r="U198" s="16">
        <f t="shared" si="31"/>
        <v>-1</v>
      </c>
      <c r="V198" s="10" t="s">
        <v>543</v>
      </c>
      <c r="W198" s="10" t="s">
        <v>556</v>
      </c>
      <c r="X198" s="10" t="s">
        <v>545</v>
      </c>
      <c r="Y198" s="18" t="s">
        <v>61</v>
      </c>
      <c r="Z198" s="58" t="str">
        <f t="shared" si="25"/>
        <v>incremento</v>
      </c>
      <c r="AA198" s="58" t="str">
        <f t="shared" si="26"/>
        <v>NO</v>
      </c>
    </row>
    <row r="199" spans="1:27" ht="60" customHeight="1" x14ac:dyDescent="0.35">
      <c r="A199" s="10" t="str">
        <f t="shared" si="27"/>
        <v>CC13FGP</v>
      </c>
      <c r="B199" s="10" t="s">
        <v>559</v>
      </c>
      <c r="C199" s="10" t="s">
        <v>560</v>
      </c>
      <c r="D199" s="12" t="s">
        <v>24</v>
      </c>
      <c r="E199" s="10" t="s">
        <v>25</v>
      </c>
      <c r="F199" s="10" t="s">
        <v>26</v>
      </c>
      <c r="G199" s="10" t="s">
        <v>27</v>
      </c>
      <c r="H199" s="13" t="s">
        <v>28</v>
      </c>
      <c r="I199" s="10">
        <v>16</v>
      </c>
      <c r="J199" s="10" t="s">
        <v>29</v>
      </c>
      <c r="K199" s="14">
        <v>2</v>
      </c>
      <c r="L199" s="14">
        <v>6</v>
      </c>
      <c r="M199" s="10">
        <v>0</v>
      </c>
      <c r="N199" s="15">
        <f t="shared" si="24"/>
        <v>2</v>
      </c>
      <c r="O199" s="14"/>
      <c r="P199" s="14">
        <v>3</v>
      </c>
      <c r="Q199" s="14">
        <f t="shared" si="28"/>
        <v>4</v>
      </c>
      <c r="R199" s="14">
        <f t="shared" si="29"/>
        <v>1</v>
      </c>
      <c r="S199" s="14">
        <v>1</v>
      </c>
      <c r="T199" s="16">
        <f t="shared" si="30"/>
        <v>-5</v>
      </c>
      <c r="U199" s="16">
        <f t="shared" si="31"/>
        <v>-2</v>
      </c>
      <c r="V199" s="10" t="s">
        <v>552</v>
      </c>
      <c r="W199" s="10" t="s">
        <v>561</v>
      </c>
      <c r="X199" s="10" t="s">
        <v>545</v>
      </c>
      <c r="Y199" s="18" t="s">
        <v>49</v>
      </c>
      <c r="Z199" s="58" t="str">
        <f t="shared" si="25"/>
        <v>parità'</v>
      </c>
      <c r="AA199" s="58" t="str">
        <f t="shared" si="26"/>
        <v>NO</v>
      </c>
    </row>
    <row r="200" spans="1:27" ht="60" customHeight="1" x14ac:dyDescent="0.35">
      <c r="A200" s="10" t="str">
        <f t="shared" si="27"/>
        <v>PR05FGP</v>
      </c>
      <c r="B200" s="10" t="s">
        <v>562</v>
      </c>
      <c r="C200" s="10" t="s">
        <v>563</v>
      </c>
      <c r="D200" s="12" t="s">
        <v>24</v>
      </c>
      <c r="E200" s="10" t="s">
        <v>25</v>
      </c>
      <c r="F200" s="10" t="s">
        <v>26</v>
      </c>
      <c r="G200" s="10" t="s">
        <v>27</v>
      </c>
      <c r="H200" s="13" t="s">
        <v>28</v>
      </c>
      <c r="I200" s="10">
        <v>16</v>
      </c>
      <c r="J200" s="10" t="s">
        <v>29</v>
      </c>
      <c r="K200" s="14">
        <v>2</v>
      </c>
      <c r="L200" s="14">
        <v>3</v>
      </c>
      <c r="M200" s="10">
        <v>0</v>
      </c>
      <c r="N200" s="15">
        <f t="shared" si="24"/>
        <v>2</v>
      </c>
      <c r="O200" s="14"/>
      <c r="P200" s="14">
        <v>2</v>
      </c>
      <c r="Q200" s="14">
        <f t="shared" si="28"/>
        <v>1</v>
      </c>
      <c r="R200" s="14">
        <f t="shared" si="29"/>
        <v>0</v>
      </c>
      <c r="S200" s="14">
        <v>2</v>
      </c>
      <c r="T200" s="16">
        <f t="shared" si="30"/>
        <v>-1</v>
      </c>
      <c r="U200" s="16">
        <f t="shared" si="31"/>
        <v>0</v>
      </c>
      <c r="V200" s="10" t="s">
        <v>543</v>
      </c>
      <c r="W200" s="10" t="s">
        <v>556</v>
      </c>
      <c r="X200" s="10" t="s">
        <v>545</v>
      </c>
      <c r="Y200" s="18" t="s">
        <v>61</v>
      </c>
      <c r="Z200" s="58" t="str">
        <f t="shared" si="25"/>
        <v>parità'</v>
      </c>
      <c r="AA200" s="58" t="str">
        <f t="shared" si="26"/>
        <v>NO</v>
      </c>
    </row>
    <row r="201" spans="1:27" ht="60" customHeight="1" x14ac:dyDescent="0.35">
      <c r="A201" s="10" t="str">
        <f t="shared" si="27"/>
        <v>CC31FGP</v>
      </c>
      <c r="B201" s="10" t="s">
        <v>564</v>
      </c>
      <c r="C201" s="10" t="s">
        <v>565</v>
      </c>
      <c r="D201" s="12" t="s">
        <v>24</v>
      </c>
      <c r="E201" s="10" t="s">
        <v>25</v>
      </c>
      <c r="F201" s="10" t="s">
        <v>26</v>
      </c>
      <c r="G201" s="10" t="s">
        <v>27</v>
      </c>
      <c r="H201" s="13" t="s">
        <v>28</v>
      </c>
      <c r="I201" s="10">
        <v>16</v>
      </c>
      <c r="J201" s="10" t="s">
        <v>29</v>
      </c>
      <c r="K201" s="14">
        <v>4</v>
      </c>
      <c r="L201" s="14">
        <v>4</v>
      </c>
      <c r="M201" s="10">
        <v>0</v>
      </c>
      <c r="N201" s="15">
        <f t="shared" si="24"/>
        <v>4</v>
      </c>
      <c r="O201" s="14"/>
      <c r="P201" s="14">
        <v>4</v>
      </c>
      <c r="Q201" s="14">
        <f t="shared" si="28"/>
        <v>0</v>
      </c>
      <c r="R201" s="14">
        <f t="shared" si="29"/>
        <v>0</v>
      </c>
      <c r="S201" s="14">
        <v>4</v>
      </c>
      <c r="T201" s="16">
        <f t="shared" si="30"/>
        <v>0</v>
      </c>
      <c r="U201" s="16">
        <f t="shared" si="31"/>
        <v>0</v>
      </c>
      <c r="V201" s="10" t="s">
        <v>543</v>
      </c>
      <c r="W201" s="10" t="s">
        <v>566</v>
      </c>
      <c r="X201" s="10" t="s">
        <v>545</v>
      </c>
      <c r="Y201" s="18" t="s">
        <v>49</v>
      </c>
      <c r="Z201" s="58" t="str">
        <f t="shared" si="25"/>
        <v>parità'</v>
      </c>
      <c r="AA201" s="58" t="str">
        <f t="shared" si="26"/>
        <v>NO</v>
      </c>
    </row>
    <row r="202" spans="1:27" ht="60" customHeight="1" x14ac:dyDescent="0.35">
      <c r="A202" s="10" t="str">
        <f t="shared" si="27"/>
        <v>CC26FGP</v>
      </c>
      <c r="B202" s="10" t="s">
        <v>567</v>
      </c>
      <c r="C202" s="10" t="s">
        <v>568</v>
      </c>
      <c r="D202" s="12" t="s">
        <v>24</v>
      </c>
      <c r="E202" s="10" t="s">
        <v>25</v>
      </c>
      <c r="F202" s="10" t="s">
        <v>26</v>
      </c>
      <c r="G202" s="10" t="s">
        <v>27</v>
      </c>
      <c r="H202" s="13" t="s">
        <v>28</v>
      </c>
      <c r="I202" s="10">
        <v>16</v>
      </c>
      <c r="J202" s="10" t="s">
        <v>29</v>
      </c>
      <c r="K202" s="14">
        <v>3</v>
      </c>
      <c r="L202" s="14">
        <v>3</v>
      </c>
      <c r="M202" s="10">
        <v>2</v>
      </c>
      <c r="N202" s="15">
        <f t="shared" si="24"/>
        <v>5</v>
      </c>
      <c r="O202" s="15">
        <v>5</v>
      </c>
      <c r="P202" s="15">
        <v>5</v>
      </c>
      <c r="Q202" s="14">
        <f t="shared" si="28"/>
        <v>0</v>
      </c>
      <c r="R202" s="14">
        <f t="shared" si="29"/>
        <v>2</v>
      </c>
      <c r="S202" s="14">
        <v>2</v>
      </c>
      <c r="T202" s="16">
        <f t="shared" si="30"/>
        <v>-1</v>
      </c>
      <c r="U202" s="16">
        <f t="shared" si="31"/>
        <v>-3</v>
      </c>
      <c r="V202" s="10" t="s">
        <v>552</v>
      </c>
      <c r="W202" s="10" t="s">
        <v>569</v>
      </c>
      <c r="X202" s="10" t="s">
        <v>545</v>
      </c>
      <c r="Y202" s="18" t="s">
        <v>39</v>
      </c>
      <c r="Z202" s="58" t="str">
        <f t="shared" si="25"/>
        <v>incremento</v>
      </c>
      <c r="AA202" s="58" t="str">
        <f t="shared" si="26"/>
        <v>NO</v>
      </c>
    </row>
    <row r="203" spans="1:27" ht="60" customHeight="1" x14ac:dyDescent="0.35">
      <c r="A203" s="10" t="str">
        <f t="shared" si="27"/>
        <v>CC30FGP</v>
      </c>
      <c r="B203" s="10" t="s">
        <v>570</v>
      </c>
      <c r="C203" s="10" t="s">
        <v>571</v>
      </c>
      <c r="D203" s="12" t="s">
        <v>24</v>
      </c>
      <c r="E203" s="10" t="s">
        <v>25</v>
      </c>
      <c r="F203" s="10" t="s">
        <v>26</v>
      </c>
      <c r="G203" s="10" t="s">
        <v>27</v>
      </c>
      <c r="H203" s="13" t="s">
        <v>28</v>
      </c>
      <c r="I203" s="10">
        <v>16</v>
      </c>
      <c r="J203" s="10" t="s">
        <v>29</v>
      </c>
      <c r="K203" s="14">
        <v>6</v>
      </c>
      <c r="L203" s="14">
        <v>5</v>
      </c>
      <c r="M203" s="10">
        <v>2</v>
      </c>
      <c r="N203" s="15">
        <f t="shared" si="24"/>
        <v>8</v>
      </c>
      <c r="O203" s="15">
        <v>8</v>
      </c>
      <c r="P203" s="15">
        <v>8</v>
      </c>
      <c r="Q203" s="14">
        <f t="shared" si="28"/>
        <v>-1</v>
      </c>
      <c r="R203" s="14">
        <f t="shared" si="29"/>
        <v>2</v>
      </c>
      <c r="S203" s="14">
        <v>6</v>
      </c>
      <c r="T203" s="16">
        <f t="shared" si="30"/>
        <v>1</v>
      </c>
      <c r="U203" s="16">
        <f t="shared" si="31"/>
        <v>-2</v>
      </c>
      <c r="V203" s="10" t="s">
        <v>548</v>
      </c>
      <c r="W203" s="10" t="s">
        <v>572</v>
      </c>
      <c r="X203" s="10" t="s">
        <v>545</v>
      </c>
      <c r="Y203" s="18" t="s">
        <v>43</v>
      </c>
      <c r="Z203" s="58" t="str">
        <f t="shared" si="25"/>
        <v>incremento</v>
      </c>
      <c r="AA203" s="58" t="str">
        <f t="shared" si="26"/>
        <v>NO</v>
      </c>
    </row>
    <row r="204" spans="1:27" ht="60" customHeight="1" x14ac:dyDescent="0.35">
      <c r="A204" s="10" t="str">
        <f t="shared" si="27"/>
        <v>CC07FGP</v>
      </c>
      <c r="B204" s="10" t="s">
        <v>573</v>
      </c>
      <c r="C204" s="10" t="s">
        <v>574</v>
      </c>
      <c r="D204" s="12" t="s">
        <v>24</v>
      </c>
      <c r="E204" s="10" t="s">
        <v>25</v>
      </c>
      <c r="F204" s="10" t="s">
        <v>26</v>
      </c>
      <c r="G204" s="10" t="s">
        <v>27</v>
      </c>
      <c r="H204" s="13" t="s">
        <v>28</v>
      </c>
      <c r="I204" s="10">
        <v>16</v>
      </c>
      <c r="J204" s="10" t="s">
        <v>29</v>
      </c>
      <c r="K204" s="14">
        <v>3</v>
      </c>
      <c r="L204" s="14">
        <v>3</v>
      </c>
      <c r="M204" s="10">
        <v>0</v>
      </c>
      <c r="N204" s="15">
        <f t="shared" si="24"/>
        <v>3</v>
      </c>
      <c r="O204" s="14"/>
      <c r="P204" s="14">
        <v>3</v>
      </c>
      <c r="Q204" s="14">
        <f t="shared" si="28"/>
        <v>0</v>
      </c>
      <c r="R204" s="14">
        <f t="shared" si="29"/>
        <v>0</v>
      </c>
      <c r="S204" s="14">
        <v>4</v>
      </c>
      <c r="T204" s="16">
        <f t="shared" si="30"/>
        <v>1</v>
      </c>
      <c r="U204" s="16">
        <f t="shared" si="31"/>
        <v>1</v>
      </c>
      <c r="V204" s="10" t="s">
        <v>543</v>
      </c>
      <c r="W204" s="10" t="s">
        <v>575</v>
      </c>
      <c r="X204" s="10" t="s">
        <v>545</v>
      </c>
      <c r="Y204" s="18" t="s">
        <v>39</v>
      </c>
      <c r="Z204" s="58" t="str">
        <f t="shared" si="25"/>
        <v>parità'</v>
      </c>
      <c r="AA204" s="58" t="str">
        <f t="shared" si="26"/>
        <v>SI</v>
      </c>
    </row>
    <row r="205" spans="1:27" ht="60" customHeight="1" x14ac:dyDescent="0.35">
      <c r="A205" s="10" t="str">
        <f t="shared" si="27"/>
        <v>CC02FGP</v>
      </c>
      <c r="B205" s="10" t="s">
        <v>576</v>
      </c>
      <c r="C205" s="10" t="s">
        <v>577</v>
      </c>
      <c r="D205" s="12" t="s">
        <v>24</v>
      </c>
      <c r="E205" s="10" t="s">
        <v>25</v>
      </c>
      <c r="F205" s="10" t="s">
        <v>26</v>
      </c>
      <c r="G205" s="10" t="s">
        <v>27</v>
      </c>
      <c r="H205" s="13" t="s">
        <v>28</v>
      </c>
      <c r="I205" s="10">
        <v>16</v>
      </c>
      <c r="J205" s="10" t="s">
        <v>29</v>
      </c>
      <c r="K205" s="14">
        <v>3</v>
      </c>
      <c r="L205" s="14">
        <v>3</v>
      </c>
      <c r="M205" s="10">
        <v>2</v>
      </c>
      <c r="N205" s="15">
        <f t="shared" si="24"/>
        <v>5</v>
      </c>
      <c r="O205" s="15">
        <v>5</v>
      </c>
      <c r="P205" s="15">
        <v>5</v>
      </c>
      <c r="Q205" s="14">
        <f t="shared" si="28"/>
        <v>0</v>
      </c>
      <c r="R205" s="14">
        <f t="shared" si="29"/>
        <v>2</v>
      </c>
      <c r="S205" s="14">
        <v>2</v>
      </c>
      <c r="T205" s="16">
        <f t="shared" si="30"/>
        <v>-1</v>
      </c>
      <c r="U205" s="16">
        <f t="shared" si="31"/>
        <v>-3</v>
      </c>
      <c r="V205" s="10" t="s">
        <v>552</v>
      </c>
      <c r="W205" s="10" t="s">
        <v>578</v>
      </c>
      <c r="X205" s="10" t="s">
        <v>545</v>
      </c>
      <c r="Y205" s="18" t="s">
        <v>39</v>
      </c>
      <c r="Z205" s="58" t="str">
        <f t="shared" si="25"/>
        <v>incremento</v>
      </c>
      <c r="AA205" s="58" t="str">
        <f t="shared" si="26"/>
        <v>NO</v>
      </c>
    </row>
    <row r="206" spans="1:27" ht="60" customHeight="1" x14ac:dyDescent="0.35">
      <c r="A206" s="10" t="str">
        <f t="shared" si="27"/>
        <v>CC10FGP</v>
      </c>
      <c r="B206" s="10" t="s">
        <v>579</v>
      </c>
      <c r="C206" s="10" t="s">
        <v>580</v>
      </c>
      <c r="D206" s="12" t="s">
        <v>24</v>
      </c>
      <c r="E206" s="10" t="s">
        <v>25</v>
      </c>
      <c r="F206" s="10" t="s">
        <v>26</v>
      </c>
      <c r="G206" s="10" t="s">
        <v>27</v>
      </c>
      <c r="H206" s="13" t="s">
        <v>28</v>
      </c>
      <c r="I206" s="10">
        <v>16</v>
      </c>
      <c r="J206" s="10" t="s">
        <v>29</v>
      </c>
      <c r="K206" s="14">
        <v>2</v>
      </c>
      <c r="L206" s="14">
        <v>2</v>
      </c>
      <c r="M206" s="10">
        <v>2</v>
      </c>
      <c r="N206" s="15">
        <f t="shared" si="24"/>
        <v>4</v>
      </c>
      <c r="O206" s="15">
        <v>4</v>
      </c>
      <c r="P206" s="15">
        <v>4</v>
      </c>
      <c r="Q206" s="14">
        <f t="shared" si="28"/>
        <v>0</v>
      </c>
      <c r="R206" s="14">
        <f t="shared" si="29"/>
        <v>2</v>
      </c>
      <c r="S206" s="14">
        <v>1</v>
      </c>
      <c r="T206" s="16">
        <f t="shared" si="30"/>
        <v>-1</v>
      </c>
      <c r="U206" s="16">
        <f t="shared" si="31"/>
        <v>-3</v>
      </c>
      <c r="V206" s="10" t="s">
        <v>552</v>
      </c>
      <c r="W206" s="10" t="s">
        <v>569</v>
      </c>
      <c r="X206" s="10" t="s">
        <v>545</v>
      </c>
      <c r="Y206" s="18" t="s">
        <v>39</v>
      </c>
      <c r="Z206" s="58" t="str">
        <f t="shared" si="25"/>
        <v>incremento</v>
      </c>
      <c r="AA206" s="58" t="str">
        <f t="shared" si="26"/>
        <v>NO</v>
      </c>
    </row>
    <row r="207" spans="1:27" ht="60" customHeight="1" x14ac:dyDescent="0.35">
      <c r="A207" s="10" t="str">
        <f t="shared" si="27"/>
        <v>CC16FGP</v>
      </c>
      <c r="B207" s="10" t="s">
        <v>581</v>
      </c>
      <c r="C207" s="10" t="s">
        <v>582</v>
      </c>
      <c r="D207" s="12" t="s">
        <v>24</v>
      </c>
      <c r="E207" s="10" t="s">
        <v>25</v>
      </c>
      <c r="F207" s="10" t="s">
        <v>26</v>
      </c>
      <c r="G207" s="10" t="s">
        <v>27</v>
      </c>
      <c r="H207" s="13" t="s">
        <v>28</v>
      </c>
      <c r="I207" s="10">
        <v>16</v>
      </c>
      <c r="J207" s="10" t="s">
        <v>29</v>
      </c>
      <c r="K207" s="14">
        <v>3</v>
      </c>
      <c r="L207" s="14">
        <v>2</v>
      </c>
      <c r="M207" s="10">
        <v>1</v>
      </c>
      <c r="N207" s="15">
        <f t="shared" si="24"/>
        <v>4</v>
      </c>
      <c r="O207" s="15">
        <v>4</v>
      </c>
      <c r="P207" s="15">
        <v>4</v>
      </c>
      <c r="Q207" s="14">
        <f t="shared" si="28"/>
        <v>-1</v>
      </c>
      <c r="R207" s="14">
        <f t="shared" si="29"/>
        <v>1</v>
      </c>
      <c r="S207" s="14">
        <v>1</v>
      </c>
      <c r="T207" s="16">
        <f t="shared" si="30"/>
        <v>-1</v>
      </c>
      <c r="U207" s="16">
        <f t="shared" si="31"/>
        <v>-3</v>
      </c>
      <c r="V207" s="10" t="s">
        <v>543</v>
      </c>
      <c r="W207" s="10" t="s">
        <v>583</v>
      </c>
      <c r="X207" s="10" t="s">
        <v>545</v>
      </c>
      <c r="Y207" s="18" t="s">
        <v>39</v>
      </c>
      <c r="Z207" s="58" t="str">
        <f t="shared" si="25"/>
        <v>incremento</v>
      </c>
      <c r="AA207" s="58" t="str">
        <f t="shared" si="26"/>
        <v>NO</v>
      </c>
    </row>
    <row r="208" spans="1:27" ht="60" customHeight="1" x14ac:dyDescent="0.35">
      <c r="A208" s="10" t="str">
        <f t="shared" si="27"/>
        <v>CC19FGP</v>
      </c>
      <c r="B208" s="10" t="s">
        <v>584</v>
      </c>
      <c r="C208" s="10" t="s">
        <v>585</v>
      </c>
      <c r="D208" s="12" t="s">
        <v>24</v>
      </c>
      <c r="E208" s="10" t="s">
        <v>25</v>
      </c>
      <c r="F208" s="10" t="s">
        <v>26</v>
      </c>
      <c r="G208" s="10" t="s">
        <v>27</v>
      </c>
      <c r="H208" s="13" t="s">
        <v>28</v>
      </c>
      <c r="I208" s="10">
        <v>16</v>
      </c>
      <c r="J208" s="10" t="s">
        <v>29</v>
      </c>
      <c r="K208" s="14">
        <v>4</v>
      </c>
      <c r="L208" s="14">
        <v>4</v>
      </c>
      <c r="M208" s="10">
        <v>1</v>
      </c>
      <c r="N208" s="15">
        <f t="shared" si="24"/>
        <v>5</v>
      </c>
      <c r="O208" s="15">
        <v>5</v>
      </c>
      <c r="P208" s="15">
        <v>5</v>
      </c>
      <c r="Q208" s="14">
        <f t="shared" si="28"/>
        <v>0</v>
      </c>
      <c r="R208" s="14">
        <f t="shared" si="29"/>
        <v>1</v>
      </c>
      <c r="S208" s="14">
        <v>3</v>
      </c>
      <c r="T208" s="16">
        <f t="shared" si="30"/>
        <v>-1</v>
      </c>
      <c r="U208" s="16">
        <f t="shared" si="31"/>
        <v>-2</v>
      </c>
      <c r="V208" s="10" t="s">
        <v>543</v>
      </c>
      <c r="W208" s="10" t="s">
        <v>583</v>
      </c>
      <c r="X208" s="10" t="s">
        <v>545</v>
      </c>
      <c r="Y208" s="18" t="s">
        <v>39</v>
      </c>
      <c r="Z208" s="58" t="str">
        <f t="shared" si="25"/>
        <v>incremento</v>
      </c>
      <c r="AA208" s="58" t="str">
        <f t="shared" si="26"/>
        <v>NO</v>
      </c>
    </row>
    <row r="209" spans="1:27" ht="60" customHeight="1" x14ac:dyDescent="0.35">
      <c r="A209" s="10" t="str">
        <f t="shared" si="27"/>
        <v>CC17FGP</v>
      </c>
      <c r="B209" s="10" t="s">
        <v>586</v>
      </c>
      <c r="C209" s="10" t="s">
        <v>587</v>
      </c>
      <c r="D209" s="12" t="s">
        <v>24</v>
      </c>
      <c r="E209" s="10" t="s">
        <v>25</v>
      </c>
      <c r="F209" s="10" t="s">
        <v>26</v>
      </c>
      <c r="G209" s="10" t="s">
        <v>27</v>
      </c>
      <c r="H209" s="13" t="s">
        <v>28</v>
      </c>
      <c r="I209" s="10">
        <v>16</v>
      </c>
      <c r="J209" s="10" t="s">
        <v>29</v>
      </c>
      <c r="K209" s="14">
        <v>5</v>
      </c>
      <c r="L209" s="14">
        <v>8</v>
      </c>
      <c r="M209" s="10">
        <v>0</v>
      </c>
      <c r="N209" s="15">
        <f t="shared" si="24"/>
        <v>5</v>
      </c>
      <c r="O209" s="14"/>
      <c r="P209" s="14">
        <v>5</v>
      </c>
      <c r="Q209" s="14">
        <f t="shared" si="28"/>
        <v>3</v>
      </c>
      <c r="R209" s="14">
        <f t="shared" si="29"/>
        <v>0</v>
      </c>
      <c r="S209" s="14">
        <v>4</v>
      </c>
      <c r="T209" s="16">
        <f t="shared" si="30"/>
        <v>-4</v>
      </c>
      <c r="U209" s="16">
        <f t="shared" si="31"/>
        <v>-1</v>
      </c>
      <c r="V209" s="10" t="s">
        <v>543</v>
      </c>
      <c r="W209" s="10" t="s">
        <v>588</v>
      </c>
      <c r="X209" s="10" t="s">
        <v>545</v>
      </c>
      <c r="Y209" s="18" t="s">
        <v>43</v>
      </c>
      <c r="Z209" s="58" t="str">
        <f t="shared" si="25"/>
        <v>parità'</v>
      </c>
      <c r="AA209" s="58" t="str">
        <f t="shared" si="26"/>
        <v>NO</v>
      </c>
    </row>
    <row r="210" spans="1:27" ht="60" customHeight="1" x14ac:dyDescent="0.35">
      <c r="A210" s="10" t="str">
        <f t="shared" si="27"/>
        <v>CC09FGP</v>
      </c>
      <c r="B210" s="10" t="s">
        <v>589</v>
      </c>
      <c r="C210" s="10" t="s">
        <v>590</v>
      </c>
      <c r="D210" s="12" t="s">
        <v>24</v>
      </c>
      <c r="E210" s="10" t="s">
        <v>25</v>
      </c>
      <c r="F210" s="10" t="s">
        <v>26</v>
      </c>
      <c r="G210" s="10" t="s">
        <v>27</v>
      </c>
      <c r="H210" s="13" t="s">
        <v>28</v>
      </c>
      <c r="I210" s="10">
        <v>16</v>
      </c>
      <c r="J210" s="10" t="s">
        <v>29</v>
      </c>
      <c r="K210" s="14">
        <v>3</v>
      </c>
      <c r="L210" s="14">
        <v>5</v>
      </c>
      <c r="M210" s="10">
        <v>0</v>
      </c>
      <c r="N210" s="15">
        <f t="shared" si="24"/>
        <v>3</v>
      </c>
      <c r="O210" s="14"/>
      <c r="P210" s="14">
        <v>4</v>
      </c>
      <c r="Q210" s="14">
        <f t="shared" si="28"/>
        <v>2</v>
      </c>
      <c r="R210" s="14">
        <f t="shared" si="29"/>
        <v>1</v>
      </c>
      <c r="S210" s="14">
        <v>3</v>
      </c>
      <c r="T210" s="16">
        <f t="shared" si="30"/>
        <v>-2</v>
      </c>
      <c r="U210" s="16">
        <f t="shared" si="31"/>
        <v>-1</v>
      </c>
      <c r="V210" s="10" t="s">
        <v>543</v>
      </c>
      <c r="W210" s="10" t="s">
        <v>591</v>
      </c>
      <c r="X210" s="10" t="s">
        <v>545</v>
      </c>
      <c r="Y210" s="18" t="s">
        <v>39</v>
      </c>
      <c r="Z210" s="58" t="str">
        <f t="shared" si="25"/>
        <v>parità'</v>
      </c>
      <c r="AA210" s="58" t="str">
        <f t="shared" si="26"/>
        <v>NO</v>
      </c>
    </row>
    <row r="211" spans="1:27" s="29" customFormat="1" ht="60" customHeight="1" x14ac:dyDescent="0.35">
      <c r="B211" s="30"/>
      <c r="C211" s="31" t="s">
        <v>592</v>
      </c>
      <c r="D211" s="31"/>
      <c r="E211" s="31"/>
      <c r="F211" s="31"/>
      <c r="G211" s="32" t="s">
        <v>593</v>
      </c>
      <c r="H211" s="33"/>
      <c r="I211" s="31"/>
      <c r="J211" s="31"/>
      <c r="K211" s="34">
        <f>SUBTOTAL(9,K3:K210)</f>
        <v>1000</v>
      </c>
      <c r="L211" s="34">
        <f>SUBTOTAL(9,L3:L210)</f>
        <v>1097</v>
      </c>
      <c r="M211" s="34">
        <f>SUBTOTAL(9,M3:M210)</f>
        <v>100</v>
      </c>
      <c r="N211" s="34">
        <f>SUBTOTAL(9,N3:N210)</f>
        <v>1100</v>
      </c>
      <c r="O211" s="34">
        <f>SUBTOTAL(9,O3:O210)</f>
        <v>232</v>
      </c>
      <c r="P211" s="34">
        <f>SUBTOTAL(9,P3:P210)</f>
        <v>1097</v>
      </c>
      <c r="Q211" s="34">
        <f>SUBTOTAL(9,Q3:Q210)</f>
        <v>96</v>
      </c>
      <c r="R211" s="34">
        <f>SUBTOTAL(9,R3:R210)</f>
        <v>99</v>
      </c>
      <c r="S211" s="34">
        <f>SUBTOTAL(9,S3:S210)</f>
        <v>783</v>
      </c>
      <c r="T211" s="34">
        <f>SUBTOTAL(9,T3:T210)</f>
        <v>-311</v>
      </c>
      <c r="U211" s="34">
        <f>SUBTOTAL(9,U3:U210)</f>
        <v>-314</v>
      </c>
    </row>
    <row r="213" spans="1:27" ht="60" customHeight="1" x14ac:dyDescent="0.3">
      <c r="C213" s="10" t="s">
        <v>32</v>
      </c>
      <c r="K213" s="10">
        <f>SUMIF($X$3:$X$210,$C213,K$3:K$210)</f>
        <v>43</v>
      </c>
      <c r="L213" s="10">
        <f>SUMIF($X$3:$X$210,$C213,L$3:L$210)</f>
        <v>43</v>
      </c>
      <c r="M213" s="10">
        <f>SUMIF($X$3:$X$210,$C213,M$3:M$210)</f>
        <v>0</v>
      </c>
      <c r="N213" s="10">
        <f>SUMIF($X$3:$X$210,$C213,N$3:N$210)</f>
        <v>43</v>
      </c>
      <c r="O213" s="10">
        <f>SUMIF($X$3:$X$210,$C213,O$3:O$210)</f>
        <v>0</v>
      </c>
      <c r="P213" s="10">
        <f>SUMIF($X$3:$X$210,$C213,P$3:P$210)</f>
        <v>45</v>
      </c>
      <c r="Q213" s="10">
        <f>SUMIF($X$3:$X$210,$C213,Q$3:Q$210)</f>
        <v>0</v>
      </c>
      <c r="R213" s="10">
        <f>SUMIF($X$3:$X$210,$C213,R$3:R$210)</f>
        <v>2</v>
      </c>
      <c r="S213" s="10">
        <f>SUMIF($X$3:$X$210,$C213,S$3:S$210)</f>
        <v>40</v>
      </c>
      <c r="T213" s="10" t="e">
        <f>SUMIF(#REF!,$C213,T$3:T$210)</f>
        <v>#REF!</v>
      </c>
      <c r="U213" s="10" t="e">
        <f>SUMIF(#REF!,$C213,U$3:U$210)</f>
        <v>#REF!</v>
      </c>
    </row>
    <row r="214" spans="1:27" ht="60" customHeight="1" x14ac:dyDescent="0.3">
      <c r="C214" s="10" t="s">
        <v>112</v>
      </c>
      <c r="K214" s="10">
        <f>SUMIF($X$3:$X$210,$C214,K$3:K$210)</f>
        <v>14</v>
      </c>
      <c r="L214" s="10">
        <f>SUMIF($X$3:$X$210,$C214,L$3:L$210)</f>
        <v>14</v>
      </c>
      <c r="M214" s="10">
        <f>SUMIF($X$3:$X$210,$C214,M$3:M$210)</f>
        <v>0</v>
      </c>
      <c r="N214" s="10">
        <f>SUMIF($X$3:$X$210,$C214,N$3:N$210)</f>
        <v>14</v>
      </c>
      <c r="O214" s="10">
        <f>SUMIF($X$3:$X$210,$C214,O$3:O$210)</f>
        <v>0</v>
      </c>
      <c r="P214" s="10">
        <f>SUMIF($X$3:$X$210,$C214,P$3:P$210)</f>
        <v>14</v>
      </c>
      <c r="Q214" s="10">
        <f>SUMIF($X$3:$X$210,$C214,Q$3:Q$210)</f>
        <v>0</v>
      </c>
      <c r="R214" s="10">
        <f>SUMIF($X$3:$X$210,$C214,R$3:R$210)</f>
        <v>0</v>
      </c>
      <c r="S214" s="10">
        <f>SUMIF($X$3:$X$210,$C214,S$3:S$210)</f>
        <v>6</v>
      </c>
      <c r="T214" s="10" t="e">
        <f>SUMIF(#REF!,$C214,T$3:T$210)</f>
        <v>#REF!</v>
      </c>
      <c r="U214" s="10" t="e">
        <f>SUMIF(#REF!,$C214,U$3:U$210)</f>
        <v>#REF!</v>
      </c>
    </row>
    <row r="215" spans="1:27" ht="60" customHeight="1" x14ac:dyDescent="0.3">
      <c r="C215" s="10" t="s">
        <v>38</v>
      </c>
      <c r="K215" s="10">
        <f>SUMIF($X$3:$X$210,$C215,K$3:K$210)</f>
        <v>49</v>
      </c>
      <c r="L215" s="10">
        <f>SUMIF($X$3:$X$210,$C215,L$3:L$210)</f>
        <v>45</v>
      </c>
      <c r="M215" s="10">
        <f>SUMIF($X$3:$X$210,$C215,M$3:M$210)</f>
        <v>6</v>
      </c>
      <c r="N215" s="10">
        <f>SUMIF($X$3:$X$210,$C215,N$3:N$210)</f>
        <v>55</v>
      </c>
      <c r="O215" s="10">
        <f>SUMIF($X$3:$X$210,$C215,O$3:O$210)</f>
        <v>28</v>
      </c>
      <c r="P215" s="10">
        <f>SUMIF($X$3:$X$210,$C215,P$3:P$210)</f>
        <v>53</v>
      </c>
      <c r="Q215" s="10">
        <f>SUMIF($X$3:$X$210,$C215,Q$3:Q$210)</f>
        <v>-4</v>
      </c>
      <c r="R215" s="10">
        <f>SUMIF($X$3:$X$210,$C215,R$3:R$210)</f>
        <v>4</v>
      </c>
      <c r="S215" s="10">
        <f>SUMIF($X$3:$X$210,$C215,S$3:S$210)</f>
        <v>35</v>
      </c>
      <c r="T215" s="10" t="e">
        <f>SUMIF(#REF!,$C215,T$3:T$210)</f>
        <v>#REF!</v>
      </c>
      <c r="U215" s="10" t="e">
        <f>SUMIF(#REF!,$C215,U$3:U$210)</f>
        <v>#REF!</v>
      </c>
    </row>
    <row r="216" spans="1:27" ht="60" customHeight="1" x14ac:dyDescent="0.3">
      <c r="C216" s="10" t="s">
        <v>74</v>
      </c>
      <c r="K216" s="10">
        <f>SUMIF($X$3:$X$210,$C216,K$3:K$210)</f>
        <v>105</v>
      </c>
      <c r="L216" s="10">
        <f>SUMIF($X$3:$X$210,$C216,L$3:L$210)</f>
        <v>116</v>
      </c>
      <c r="M216" s="10">
        <f>SUMIF($X$3:$X$210,$C216,M$3:M$210)</f>
        <v>11</v>
      </c>
      <c r="N216" s="10">
        <f>SUMIF($X$3:$X$210,$C216,N$3:N$210)</f>
        <v>116</v>
      </c>
      <c r="O216" s="10">
        <f>SUMIF($X$3:$X$210,$C216,O$3:O$210)</f>
        <v>37</v>
      </c>
      <c r="P216" s="10">
        <f>SUMIF($X$3:$X$210,$C216,P$3:P$210)</f>
        <v>112</v>
      </c>
      <c r="Q216" s="10">
        <f>SUMIF($X$3:$X$210,$C216,Q$3:Q$210)</f>
        <v>11</v>
      </c>
      <c r="R216" s="10">
        <f>SUMIF($X$3:$X$210,$C216,R$3:R$210)</f>
        <v>7</v>
      </c>
      <c r="S216" s="10">
        <f>SUMIF($X$3:$X$210,$C216,S$3:S$210)</f>
        <v>79</v>
      </c>
      <c r="T216" s="10" t="e">
        <f>SUMIF(#REF!,$C216,T$3:T$210)</f>
        <v>#REF!</v>
      </c>
      <c r="U216" s="10" t="e">
        <f>SUMIF(#REF!,$C216,U$3:U$210)</f>
        <v>#REF!</v>
      </c>
    </row>
    <row r="217" spans="1:27" ht="60" customHeight="1" x14ac:dyDescent="0.3">
      <c r="C217" s="10" t="s">
        <v>145</v>
      </c>
      <c r="K217" s="10">
        <f>SUMIF($X$3:$X$210,$C217,K$3:K$210)</f>
        <v>73</v>
      </c>
      <c r="L217" s="10">
        <f>SUMIF($X$3:$X$210,$C217,L$3:L$210)</f>
        <v>82</v>
      </c>
      <c r="M217" s="10">
        <f>SUMIF($X$3:$X$210,$C217,M$3:M$210)</f>
        <v>10</v>
      </c>
      <c r="N217" s="10">
        <f>SUMIF($X$3:$X$210,$C217,N$3:N$210)</f>
        <v>83</v>
      </c>
      <c r="O217" s="10">
        <f>SUMIF($X$3:$X$210,$C217,O$3:O$210)</f>
        <v>27</v>
      </c>
      <c r="P217" s="10">
        <f>SUMIF($X$3:$X$210,$C217,P$3:P$210)</f>
        <v>82</v>
      </c>
      <c r="Q217" s="10">
        <f>SUMIF($X$3:$X$210,$C217,Q$3:Q$210)</f>
        <v>9</v>
      </c>
      <c r="R217" s="10">
        <f>SUMIF($X$3:$X$210,$C217,R$3:R$210)</f>
        <v>9</v>
      </c>
      <c r="S217" s="10">
        <f>SUMIF($X$3:$X$210,$C217,S$3:S$210)</f>
        <v>58</v>
      </c>
      <c r="T217" s="10" t="e">
        <f>SUMIF(#REF!,$C217,T$3:T$210)</f>
        <v>#REF!</v>
      </c>
      <c r="U217" s="10" t="e">
        <f>SUMIF(#REF!,$C217,U$3:U$210)</f>
        <v>#REF!</v>
      </c>
    </row>
    <row r="218" spans="1:27" ht="60" customHeight="1" x14ac:dyDescent="0.3">
      <c r="C218" s="10" t="s">
        <v>194</v>
      </c>
      <c r="K218" s="10">
        <f>SUMIF($X$3:$X$210,$C218,K$3:K$210)</f>
        <v>129</v>
      </c>
      <c r="L218" s="10">
        <f>SUMIF($X$3:$X$210,$C218,L$3:L$210)</f>
        <v>151</v>
      </c>
      <c r="M218" s="10">
        <f>SUMIF($X$3:$X$210,$C218,M$3:M$210)</f>
        <v>11</v>
      </c>
      <c r="N218" s="10">
        <f>SUMIF($X$3:$X$210,$C218,N$3:N$210)</f>
        <v>140</v>
      </c>
      <c r="O218" s="10">
        <f>SUMIF($X$3:$X$210,$C218,O$3:O$210)</f>
        <v>32</v>
      </c>
      <c r="P218" s="10">
        <f>SUMIF($X$3:$X$210,$C218,P$3:P$210)</f>
        <v>143</v>
      </c>
      <c r="Q218" s="10">
        <f>SUMIF($X$3:$X$210,$C218,Q$3:Q$210)</f>
        <v>22</v>
      </c>
      <c r="R218" s="10">
        <f>SUMIF($X$3:$X$210,$C218,R$3:R$210)</f>
        <v>14</v>
      </c>
      <c r="S218" s="10">
        <f>SUMIF($X$3:$X$210,$C218,S$3:S$210)</f>
        <v>101</v>
      </c>
      <c r="T218" s="10" t="e">
        <f>SUMIF(#REF!,$C218,T$3:T$210)</f>
        <v>#REF!</v>
      </c>
      <c r="U218" s="10" t="e">
        <f>SUMIF(#REF!,$C218,U$3:U$210)</f>
        <v>#REF!</v>
      </c>
    </row>
    <row r="219" spans="1:27" ht="60" customHeight="1" x14ac:dyDescent="0.3">
      <c r="C219" s="10" t="s">
        <v>258</v>
      </c>
      <c r="K219" s="10">
        <f>SUMIF($X$3:$X$210,$C219,K$3:K$210)</f>
        <v>118</v>
      </c>
      <c r="L219" s="10">
        <f>SUMIF($X$3:$X$210,$C219,L$3:L$210)</f>
        <v>153</v>
      </c>
      <c r="M219" s="10">
        <f>SUMIF($X$3:$X$210,$C219,M$3:M$210)</f>
        <v>12</v>
      </c>
      <c r="N219" s="10">
        <f>SUMIF($X$3:$X$210,$C219,N$3:N$210)</f>
        <v>130</v>
      </c>
      <c r="O219" s="10">
        <f>SUMIF($X$3:$X$210,$C219,O$3:O$210)</f>
        <v>0</v>
      </c>
      <c r="P219" s="10">
        <f>SUMIF($X$3:$X$210,$C219,P$3:P$210)</f>
        <v>133</v>
      </c>
      <c r="Q219" s="10">
        <f>SUMIF($X$3:$X$210,$C219,Q$3:Q$210)</f>
        <v>35</v>
      </c>
      <c r="R219" s="10">
        <f>SUMIF($X$3:$X$210,$C219,R$3:R$210)</f>
        <v>15</v>
      </c>
      <c r="S219" s="10">
        <f>SUMIF($X$3:$X$210,$C219,S$3:S$210)</f>
        <v>98</v>
      </c>
      <c r="T219" s="10" t="e">
        <f>SUMIF(#REF!,$C219,T$3:T$210)</f>
        <v>#REF!</v>
      </c>
      <c r="U219" s="10" t="e">
        <f>SUMIF(#REF!,$C219,U$3:U$210)</f>
        <v>#REF!</v>
      </c>
    </row>
    <row r="220" spans="1:27" ht="60" customHeight="1" x14ac:dyDescent="0.3">
      <c r="C220" s="10" t="s">
        <v>306</v>
      </c>
      <c r="K220" s="10">
        <f>SUMIF($X$3:$X$210,$C220,K$3:K$210)</f>
        <v>95</v>
      </c>
      <c r="L220" s="10">
        <f>SUMIF($X$3:$X$210,$C220,L$3:L$210)</f>
        <v>103</v>
      </c>
      <c r="M220" s="10">
        <f>SUMIF($X$3:$X$210,$C220,M$3:M$210)</f>
        <v>10</v>
      </c>
      <c r="N220" s="10">
        <f>SUMIF($X$3:$X$210,$C220,N$3:N$210)</f>
        <v>105</v>
      </c>
      <c r="O220" s="10">
        <f>SUMIF($X$3:$X$210,$C220,O$3:O$210)</f>
        <v>13</v>
      </c>
      <c r="P220" s="10">
        <f>SUMIF($X$3:$X$210,$C220,P$3:P$210)</f>
        <v>100</v>
      </c>
      <c r="Q220" s="10">
        <f>SUMIF($X$3:$X$210,$C220,Q$3:Q$210)</f>
        <v>8</v>
      </c>
      <c r="R220" s="10">
        <f>SUMIF($X$3:$X$210,$C220,R$3:R$210)</f>
        <v>5</v>
      </c>
      <c r="S220" s="10">
        <f>SUMIF($X$3:$X$210,$C220,S$3:S$210)</f>
        <v>77</v>
      </c>
      <c r="T220" s="10" t="e">
        <f>SUMIF(#REF!,$C220,T$3:T$210)</f>
        <v>#REF!</v>
      </c>
      <c r="U220" s="10" t="e">
        <f>SUMIF(#REF!,$C220,U$3:U$210)</f>
        <v>#REF!</v>
      </c>
    </row>
    <row r="221" spans="1:27" ht="60" customHeight="1" x14ac:dyDescent="0.3">
      <c r="C221" s="10" t="s">
        <v>362</v>
      </c>
      <c r="K221" s="10">
        <f>SUMIF($X$3:$X$210,$C221,K$3:K$210)</f>
        <v>53</v>
      </c>
      <c r="L221" s="10">
        <f>SUMIF($X$3:$X$210,$C221,L$3:L$210)</f>
        <v>71</v>
      </c>
      <c r="M221" s="10">
        <f>SUMIF($X$3:$X$210,$C221,M$3:M$210)</f>
        <v>11</v>
      </c>
      <c r="N221" s="10">
        <f>SUMIF($X$3:$X$210,$C221,N$3:N$210)</f>
        <v>64</v>
      </c>
      <c r="O221" s="10">
        <f>SUMIF($X$3:$X$210,$C221,O$3:O$210)</f>
        <v>8</v>
      </c>
      <c r="P221" s="10">
        <f>SUMIF($X$3:$X$210,$C221,P$3:P$210)</f>
        <v>63</v>
      </c>
      <c r="Q221" s="10">
        <f>SUMIF($X$3:$X$210,$C221,Q$3:Q$210)</f>
        <v>17</v>
      </c>
      <c r="R221" s="10">
        <f>SUMIF($X$3:$X$210,$C221,R$3:R$210)</f>
        <v>12</v>
      </c>
      <c r="S221" s="10">
        <f>SUMIF($X$3:$X$210,$C221,S$3:S$210)</f>
        <v>37</v>
      </c>
      <c r="T221" s="10" t="e">
        <f>SUMIF(#REF!,$C221,T$3:T$210)</f>
        <v>#REF!</v>
      </c>
      <c r="U221" s="10" t="e">
        <f>SUMIF(#REF!,$C221,U$3:U$210)</f>
        <v>#REF!</v>
      </c>
    </row>
    <row r="222" spans="1:27" ht="60" customHeight="1" x14ac:dyDescent="0.3">
      <c r="C222" s="10" t="s">
        <v>402</v>
      </c>
      <c r="K222" s="10">
        <f>SUMIF($X$3:$X$210,$C222,K$3:K$210)</f>
        <v>57</v>
      </c>
      <c r="L222" s="10">
        <f>SUMIF($X$3:$X$210,$C222,L$3:L$210)</f>
        <v>42</v>
      </c>
      <c r="M222" s="10">
        <f>SUMIF($X$3:$X$210,$C222,M$3:M$210)</f>
        <v>4</v>
      </c>
      <c r="N222" s="10">
        <f>SUMIF($X$3:$X$210,$C222,N$3:N$210)</f>
        <v>61</v>
      </c>
      <c r="O222" s="10">
        <f>SUMIF($X$3:$X$210,$C222,O$3:O$210)</f>
        <v>20</v>
      </c>
      <c r="P222" s="10">
        <f>SUMIF($X$3:$X$210,$C222,P$3:P$210)</f>
        <v>61</v>
      </c>
      <c r="Q222" s="10">
        <f>SUMIF($X$3:$X$210,$C222,Q$3:Q$210)</f>
        <v>-15</v>
      </c>
      <c r="R222" s="10">
        <f>SUMIF($X$3:$X$210,$C222,R$3:R$210)</f>
        <v>4</v>
      </c>
      <c r="S222" s="10">
        <f>SUMIF($X$3:$X$210,$C222,S$3:S$210)</f>
        <v>44</v>
      </c>
      <c r="T222" s="10" t="e">
        <f>SUMIF(#REF!,$C222,T$3:T$210)</f>
        <v>#REF!</v>
      </c>
      <c r="U222" s="10" t="e">
        <f>SUMIF(#REF!,$C222,U$3:U$210)</f>
        <v>#REF!</v>
      </c>
    </row>
    <row r="223" spans="1:27" ht="60" customHeight="1" x14ac:dyDescent="0.3">
      <c r="C223" s="10" t="s">
        <v>428</v>
      </c>
      <c r="K223" s="10">
        <f>SUMIF($X$3:$X$210,$C223,K$3:K$210)</f>
        <v>110</v>
      </c>
      <c r="L223" s="10">
        <f>SUMIF($X$3:$X$210,$C223,L$3:L$210)</f>
        <v>120</v>
      </c>
      <c r="M223" s="10">
        <f>SUMIF($X$3:$X$210,$C223,M$3:M$210)</f>
        <v>6</v>
      </c>
      <c r="N223" s="10">
        <f>SUMIF($X$3:$X$210,$C223,N$3:N$210)</f>
        <v>116</v>
      </c>
      <c r="O223" s="10">
        <f>SUMIF($X$3:$X$210,$C223,O$3:O$210)</f>
        <v>7</v>
      </c>
      <c r="P223" s="10">
        <f>SUMIF($X$3:$X$210,$C223,P$3:P$210)</f>
        <v>120</v>
      </c>
      <c r="Q223" s="10">
        <f>SUMIF($X$3:$X$210,$C223,Q$3:Q$210)</f>
        <v>10</v>
      </c>
      <c r="R223" s="10">
        <f>SUMIF($X$3:$X$210,$C223,R$3:R$210)</f>
        <v>10</v>
      </c>
      <c r="S223" s="10">
        <f>SUMIF($X$3:$X$210,$C223,S$3:S$210)</f>
        <v>90</v>
      </c>
      <c r="T223" s="10" t="e">
        <f>SUMIF(#REF!,$C223,T$3:T$210)</f>
        <v>#REF!</v>
      </c>
      <c r="U223" s="10" t="e">
        <f>SUMIF(#REF!,$C223,U$3:U$210)</f>
        <v>#REF!</v>
      </c>
    </row>
    <row r="224" spans="1:27" ht="60" customHeight="1" x14ac:dyDescent="0.3">
      <c r="C224" s="10" t="s">
        <v>488</v>
      </c>
      <c r="K224" s="10">
        <f>SUMIF($X$3:$X$210,$C224,K$3:K$210)</f>
        <v>93</v>
      </c>
      <c r="L224" s="10">
        <f>SUMIF($X$3:$X$210,$C224,L$3:L$210)</f>
        <v>88</v>
      </c>
      <c r="M224" s="10">
        <f>SUMIF($X$3:$X$210,$C224,M$3:M$210)</f>
        <v>8</v>
      </c>
      <c r="N224" s="10">
        <f>SUMIF($X$3:$X$210,$C224,N$3:N$210)</f>
        <v>101</v>
      </c>
      <c r="O224" s="10">
        <f>SUMIF($X$3:$X$210,$C224,O$3:O$210)</f>
        <v>18</v>
      </c>
      <c r="P224" s="10">
        <f>SUMIF($X$3:$X$210,$C224,P$3:P$210)</f>
        <v>98</v>
      </c>
      <c r="Q224" s="10">
        <f>SUMIF($X$3:$X$210,$C224,Q$3:Q$210)</f>
        <v>-5</v>
      </c>
      <c r="R224" s="10">
        <f>SUMIF($X$3:$X$210,$C224,R$3:R$210)</f>
        <v>5</v>
      </c>
      <c r="S224" s="10">
        <f>SUMIF($X$3:$X$210,$C224,S$3:S$210)</f>
        <v>71</v>
      </c>
      <c r="T224" s="10" t="e">
        <f>SUMIF(#REF!,$C224,T$3:T$210)</f>
        <v>#REF!</v>
      </c>
      <c r="U224" s="10" t="e">
        <f>SUMIF(#REF!,$C224,U$3:U$210)</f>
        <v>#REF!</v>
      </c>
    </row>
    <row r="225" spans="2:21" ht="60" customHeight="1" x14ac:dyDescent="0.3">
      <c r="C225" s="10" t="s">
        <v>545</v>
      </c>
      <c r="K225" s="10">
        <f>SUMIF($X$3:$X$210,$C225,K$3:K$210)</f>
        <v>61</v>
      </c>
      <c r="L225" s="10">
        <f>SUMIF($X$3:$X$210,$C225,L$3:L$210)</f>
        <v>69</v>
      </c>
      <c r="M225" s="10">
        <f>SUMIF($X$3:$X$210,$C225,M$3:M$210)</f>
        <v>11</v>
      </c>
      <c r="N225" s="10">
        <f>SUMIF($X$3:$X$210,$C225,N$3:N$210)</f>
        <v>72</v>
      </c>
      <c r="O225" s="10">
        <f>SUMIF($X$3:$X$210,$C225,O$3:O$210)</f>
        <v>42</v>
      </c>
      <c r="P225" s="10">
        <f>SUMIF($X$3:$X$210,$C225,P$3:P$210)</f>
        <v>73</v>
      </c>
      <c r="Q225" s="10">
        <f>SUMIF($X$3:$X$210,$C225,Q$3:Q$210)</f>
        <v>8</v>
      </c>
      <c r="R225" s="10">
        <f>SUMIF($X$3:$X$210,$C225,R$3:R$210)</f>
        <v>12</v>
      </c>
      <c r="S225" s="10">
        <f>SUMIF($X$3:$X$210,$C225,S$3:S$210)</f>
        <v>47</v>
      </c>
      <c r="T225" s="10" t="e">
        <f>SUMIF(#REF!,$C225,T$3:T$210)</f>
        <v>#REF!</v>
      </c>
      <c r="U225" s="10" t="e">
        <f>SUMIF(#REF!,$C225,U$3:U$210)</f>
        <v>#REF!</v>
      </c>
    </row>
    <row r="226" spans="2:21" s="29" customFormat="1" ht="60" customHeight="1" x14ac:dyDescent="0.35">
      <c r="B226" s="30"/>
      <c r="C226" s="31" t="s">
        <v>593</v>
      </c>
      <c r="D226" s="31"/>
      <c r="E226" s="31"/>
      <c r="F226" s="31"/>
      <c r="G226" s="32" t="s">
        <v>593</v>
      </c>
      <c r="H226" s="33"/>
      <c r="I226" s="31"/>
      <c r="J226" s="31"/>
      <c r="K226" s="34">
        <f>SUM(K213:K225)</f>
        <v>1000</v>
      </c>
      <c r="L226" s="34">
        <f t="shared" ref="L226:U226" si="32">SUM(L213:L225)</f>
        <v>1097</v>
      </c>
      <c r="M226" s="34">
        <f t="shared" ref="M226" si="33">SUM(M213:M225)</f>
        <v>100</v>
      </c>
      <c r="N226" s="34">
        <f t="shared" si="32"/>
        <v>1100</v>
      </c>
      <c r="O226" s="34">
        <f t="shared" si="32"/>
        <v>232</v>
      </c>
      <c r="P226" s="34">
        <f t="shared" si="32"/>
        <v>1097</v>
      </c>
      <c r="Q226" s="34">
        <f t="shared" si="32"/>
        <v>96</v>
      </c>
      <c r="R226" s="34">
        <f t="shared" si="32"/>
        <v>99</v>
      </c>
      <c r="S226" s="34">
        <f t="shared" si="32"/>
        <v>783</v>
      </c>
      <c r="T226" s="34" t="e">
        <f t="shared" si="32"/>
        <v>#REF!</v>
      </c>
      <c r="U226" s="34" t="e">
        <f t="shared" si="32"/>
        <v>#REF!</v>
      </c>
    </row>
    <row r="227" spans="2:21" ht="60" customHeight="1" x14ac:dyDescent="0.3">
      <c r="C227" s="1" t="s">
        <v>765</v>
      </c>
    </row>
    <row r="228" spans="2:21" ht="60" customHeight="1" x14ac:dyDescent="0.3">
      <c r="C228" s="1" t="s">
        <v>767</v>
      </c>
    </row>
  </sheetData>
  <autoFilter ref="A2:EK210"/>
  <mergeCells count="1">
    <mergeCell ref="C1:Y1"/>
  </mergeCells>
  <pageMargins left="0.23622047244094491" right="0.23622047244094491" top="0.43307086614173229" bottom="0.43307086614173229" header="0.15748031496062992" footer="0.15748031496062992"/>
  <pageSetup paperSize="9" scale="84" orientation="landscape" r:id="rId1"/>
  <headerFooter>
    <oddHeader xml:space="preserve">&amp;R
</oddHeader>
    <oddFooter>&amp;LElaborazione dati: DGPR Ufficio III Sezione II&amp;C&amp;P&amp;R&amp;D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0"/>
  <sheetViews>
    <sheetView topLeftCell="C155" workbookViewId="0">
      <selection activeCell="K224" sqref="K224"/>
    </sheetView>
  </sheetViews>
  <sheetFormatPr defaultColWidth="7.5703125" defaultRowHeight="14.25" x14ac:dyDescent="0.2"/>
  <cols>
    <col min="1" max="1" width="9.28515625" style="1" hidden="1" customWidth="1"/>
    <col min="2" max="2" width="7.140625" style="1" hidden="1" customWidth="1"/>
    <col min="3" max="3" width="27.5703125" style="1" customWidth="1"/>
    <col min="4" max="4" width="11.42578125" style="1" hidden="1" customWidth="1"/>
    <col min="5" max="5" width="10.140625" style="1" hidden="1" customWidth="1"/>
    <col min="6" max="6" width="12.42578125" style="1" hidden="1" customWidth="1"/>
    <col min="7" max="7" width="19.42578125" style="1" hidden="1" customWidth="1"/>
    <col min="8" max="8" width="0.140625" style="35" hidden="1" customWidth="1"/>
    <col min="9" max="9" width="7.5703125" style="1" hidden="1" customWidth="1"/>
    <col min="10" max="10" width="7.42578125" style="1" hidden="1" customWidth="1"/>
    <col min="11" max="11" width="11.5703125" style="36" customWidth="1"/>
    <col min="12" max="12" width="15.7109375" style="36" customWidth="1"/>
    <col min="13" max="13" width="16.85546875" style="36" hidden="1" customWidth="1"/>
    <col min="14" max="14" width="11" style="36" hidden="1" customWidth="1"/>
    <col min="15" max="15" width="11.28515625" style="36" customWidth="1"/>
    <col min="16" max="16" width="14.7109375" style="36" hidden="1" customWidth="1"/>
    <col min="17" max="17" width="17" style="1" customWidth="1"/>
    <col min="18" max="18" width="15.140625" style="36" hidden="1" customWidth="1"/>
    <col min="19" max="19" width="21" style="1" hidden="1" customWidth="1"/>
    <col min="20" max="20" width="15.42578125" style="2" customWidth="1"/>
    <col min="21" max="21" width="15.7109375" style="2" customWidth="1"/>
    <col min="22" max="16384" width="7.5703125" style="2"/>
  </cols>
  <sheetData>
    <row r="1" spans="1:21" ht="120" customHeight="1" x14ac:dyDescent="0.2">
      <c r="A1" s="75" t="s">
        <v>675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21" s="45" customFormat="1" ht="167.25" customHeight="1" x14ac:dyDescent="0.25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4" t="s">
        <v>9</v>
      </c>
      <c r="K2" s="4" t="s">
        <v>10</v>
      </c>
      <c r="L2" s="6" t="s">
        <v>11</v>
      </c>
      <c r="M2" s="6" t="s">
        <v>676</v>
      </c>
      <c r="N2" s="4" t="s">
        <v>677</v>
      </c>
      <c r="O2" s="4" t="s">
        <v>611</v>
      </c>
      <c r="P2" s="4" t="s">
        <v>678</v>
      </c>
      <c r="Q2" s="4" t="s">
        <v>727</v>
      </c>
      <c r="R2" s="4" t="s">
        <v>679</v>
      </c>
      <c r="S2" s="4" t="s">
        <v>599</v>
      </c>
      <c r="T2" s="50" t="s">
        <v>730</v>
      </c>
      <c r="U2" s="50" t="s">
        <v>731</v>
      </c>
    </row>
    <row r="3" spans="1:21" ht="40.15" customHeight="1" x14ac:dyDescent="0.35">
      <c r="A3" s="10" t="str">
        <f t="shared" ref="A3:A66" si="0">CONCATENATE(B3,D3)</f>
        <v>XX07ATE</v>
      </c>
      <c r="B3" s="10" t="s">
        <v>22</v>
      </c>
      <c r="C3" s="11" t="s">
        <v>23</v>
      </c>
      <c r="D3" s="12" t="s">
        <v>680</v>
      </c>
      <c r="E3" s="10" t="s">
        <v>648</v>
      </c>
      <c r="F3" s="10" t="s">
        <v>641</v>
      </c>
      <c r="G3" s="10" t="s">
        <v>681</v>
      </c>
      <c r="H3" s="13" t="s">
        <v>682</v>
      </c>
      <c r="I3" s="10">
        <v>26</v>
      </c>
      <c r="J3" s="10" t="s">
        <v>665</v>
      </c>
      <c r="K3" s="12">
        <v>21</v>
      </c>
      <c r="L3" s="12">
        <v>36</v>
      </c>
      <c r="M3" s="12">
        <v>36</v>
      </c>
      <c r="N3" s="12">
        <f t="shared" ref="N3:N66" si="1">M3-K3</f>
        <v>15</v>
      </c>
      <c r="O3" s="14">
        <v>16</v>
      </c>
      <c r="P3" s="16">
        <f t="shared" ref="P3:P66" si="2">O3-L3</f>
        <v>-20</v>
      </c>
      <c r="Q3" s="21" t="s">
        <v>32</v>
      </c>
      <c r="R3" s="16">
        <f t="shared" ref="R3:R65" si="3">O3-M3</f>
        <v>-20</v>
      </c>
      <c r="S3" s="11" t="s">
        <v>33</v>
      </c>
      <c r="T3" s="57" t="str">
        <f>IF(L3&gt;K3,"incremento",IF(L3=K3,"parità",IF(L3&lt;K3,"decremento")))</f>
        <v>incremento</v>
      </c>
      <c r="U3" s="57" t="str">
        <f>IF(L3&gt;O3,"NO",IF(L3=O3,"NO",IF(L3&lt;O3,"SI")))</f>
        <v>NO</v>
      </c>
    </row>
    <row r="4" spans="1:21" ht="40.15" customHeight="1" x14ac:dyDescent="0.35">
      <c r="A4" s="10" t="str">
        <f t="shared" si="0"/>
        <v>HH12ATE</v>
      </c>
      <c r="B4" s="10" t="s">
        <v>34</v>
      </c>
      <c r="C4" s="10" t="s">
        <v>35</v>
      </c>
      <c r="D4" s="12" t="s">
        <v>680</v>
      </c>
      <c r="E4" s="10" t="s">
        <v>648</v>
      </c>
      <c r="F4" s="10" t="s">
        <v>641</v>
      </c>
      <c r="G4" s="10" t="s">
        <v>681</v>
      </c>
      <c r="H4" s="13" t="s">
        <v>682</v>
      </c>
      <c r="I4" s="10">
        <v>26</v>
      </c>
      <c r="J4" s="10" t="s">
        <v>665</v>
      </c>
      <c r="K4" s="12">
        <v>2</v>
      </c>
      <c r="L4" s="12">
        <v>1</v>
      </c>
      <c r="M4" s="12">
        <v>1</v>
      </c>
      <c r="N4" s="12">
        <f t="shared" si="1"/>
        <v>-1</v>
      </c>
      <c r="O4" s="14">
        <v>0</v>
      </c>
      <c r="P4" s="16">
        <f t="shared" si="2"/>
        <v>-1</v>
      </c>
      <c r="Q4" s="21" t="s">
        <v>38</v>
      </c>
      <c r="R4" s="16">
        <f t="shared" si="3"/>
        <v>-1</v>
      </c>
      <c r="S4" s="10" t="s">
        <v>39</v>
      </c>
      <c r="T4" s="57" t="str">
        <f t="shared" ref="T4:T66" si="4">IF(L4&gt;K4,"incremento",IF(L4=K4,"parità",IF(L4&lt;K4,"decremento")))</f>
        <v>decremento</v>
      </c>
      <c r="U4" s="57" t="str">
        <f t="shared" ref="U4:U66" si="5">IF(L4&gt;O4,"NO",IF(L4=O4,"NO",IF(L4&lt;O4,"SI")))</f>
        <v>NO</v>
      </c>
    </row>
    <row r="5" spans="1:21" ht="40.15" customHeight="1" x14ac:dyDescent="0.35">
      <c r="A5" s="10" t="str">
        <f t="shared" si="0"/>
        <v>HH11ATE</v>
      </c>
      <c r="B5" s="10" t="s">
        <v>40</v>
      </c>
      <c r="C5" s="10" t="s">
        <v>41</v>
      </c>
      <c r="D5" s="12" t="s">
        <v>680</v>
      </c>
      <c r="E5" s="10" t="s">
        <v>648</v>
      </c>
      <c r="F5" s="10" t="s">
        <v>641</v>
      </c>
      <c r="G5" s="10" t="s">
        <v>681</v>
      </c>
      <c r="H5" s="13" t="s">
        <v>682</v>
      </c>
      <c r="I5" s="10">
        <v>26</v>
      </c>
      <c r="J5" s="10" t="s">
        <v>665</v>
      </c>
      <c r="K5" s="12">
        <v>8</v>
      </c>
      <c r="L5" s="12">
        <v>4</v>
      </c>
      <c r="M5" s="12">
        <v>4</v>
      </c>
      <c r="N5" s="12">
        <f t="shared" si="1"/>
        <v>-4</v>
      </c>
      <c r="O5" s="14">
        <v>4</v>
      </c>
      <c r="P5" s="16">
        <f t="shared" si="2"/>
        <v>0</v>
      </c>
      <c r="Q5" s="21" t="s">
        <v>38</v>
      </c>
      <c r="R5" s="16">
        <f t="shared" si="3"/>
        <v>0</v>
      </c>
      <c r="S5" s="10" t="s">
        <v>43</v>
      </c>
      <c r="T5" s="57" t="str">
        <f t="shared" si="4"/>
        <v>decremento</v>
      </c>
      <c r="U5" s="57" t="str">
        <f t="shared" si="5"/>
        <v>NO</v>
      </c>
    </row>
    <row r="6" spans="1:21" ht="40.15" customHeight="1" x14ac:dyDescent="0.35">
      <c r="A6" s="10" t="str">
        <f t="shared" si="0"/>
        <v>HH04ATE</v>
      </c>
      <c r="B6" s="10" t="s">
        <v>44</v>
      </c>
      <c r="C6" s="10" t="s">
        <v>45</v>
      </c>
      <c r="D6" s="12" t="s">
        <v>680</v>
      </c>
      <c r="E6" s="10" t="s">
        <v>648</v>
      </c>
      <c r="F6" s="10" t="s">
        <v>641</v>
      </c>
      <c r="G6" s="10" t="s">
        <v>681</v>
      </c>
      <c r="H6" s="13" t="s">
        <v>682</v>
      </c>
      <c r="I6" s="10">
        <v>26</v>
      </c>
      <c r="J6" s="10" t="s">
        <v>665</v>
      </c>
      <c r="K6" s="12">
        <v>2</v>
      </c>
      <c r="L6" s="12">
        <v>2</v>
      </c>
      <c r="M6" s="12">
        <v>2</v>
      </c>
      <c r="N6" s="12">
        <f t="shared" si="1"/>
        <v>0</v>
      </c>
      <c r="O6" s="14">
        <v>2</v>
      </c>
      <c r="P6" s="16">
        <f t="shared" si="2"/>
        <v>0</v>
      </c>
      <c r="Q6" s="21" t="s">
        <v>38</v>
      </c>
      <c r="R6" s="16">
        <f t="shared" si="3"/>
        <v>0</v>
      </c>
      <c r="S6" s="10" t="s">
        <v>43</v>
      </c>
      <c r="T6" s="57" t="str">
        <f t="shared" si="4"/>
        <v>parità</v>
      </c>
      <c r="U6" s="57" t="str">
        <f t="shared" si="5"/>
        <v>NO</v>
      </c>
    </row>
    <row r="7" spans="1:21" ht="40.15" customHeight="1" x14ac:dyDescent="0.35">
      <c r="A7" s="10" t="str">
        <f t="shared" si="0"/>
        <v>HH39ATE</v>
      </c>
      <c r="B7" s="10" t="s">
        <v>46</v>
      </c>
      <c r="C7" s="10" t="s">
        <v>47</v>
      </c>
      <c r="D7" s="12" t="s">
        <v>680</v>
      </c>
      <c r="E7" s="10" t="s">
        <v>648</v>
      </c>
      <c r="F7" s="10" t="s">
        <v>641</v>
      </c>
      <c r="G7" s="10" t="s">
        <v>681</v>
      </c>
      <c r="H7" s="13" t="s">
        <v>682</v>
      </c>
      <c r="I7" s="10">
        <v>26</v>
      </c>
      <c r="J7" s="10" t="s">
        <v>665</v>
      </c>
      <c r="K7" s="12">
        <v>1</v>
      </c>
      <c r="L7" s="12">
        <v>1</v>
      </c>
      <c r="M7" s="12">
        <v>1</v>
      </c>
      <c r="N7" s="12">
        <f t="shared" si="1"/>
        <v>0</v>
      </c>
      <c r="O7" s="14">
        <v>0</v>
      </c>
      <c r="P7" s="16">
        <f t="shared" si="2"/>
        <v>-1</v>
      </c>
      <c r="Q7" s="21" t="s">
        <v>38</v>
      </c>
      <c r="R7" s="16">
        <f t="shared" si="3"/>
        <v>-1</v>
      </c>
      <c r="S7" s="10" t="s">
        <v>49</v>
      </c>
      <c r="T7" s="57" t="str">
        <f t="shared" si="4"/>
        <v>parità</v>
      </c>
      <c r="U7" s="57" t="str">
        <f t="shared" si="5"/>
        <v>NO</v>
      </c>
    </row>
    <row r="8" spans="1:21" ht="40.15" customHeight="1" x14ac:dyDescent="0.35">
      <c r="A8" s="10" t="str">
        <f t="shared" si="0"/>
        <v>HH43ATE</v>
      </c>
      <c r="B8" s="10" t="s">
        <v>50</v>
      </c>
      <c r="C8" s="10" t="s">
        <v>51</v>
      </c>
      <c r="D8" s="12" t="s">
        <v>680</v>
      </c>
      <c r="E8" s="10" t="s">
        <v>648</v>
      </c>
      <c r="F8" s="10" t="s">
        <v>641</v>
      </c>
      <c r="G8" s="10" t="s">
        <v>681</v>
      </c>
      <c r="H8" s="13" t="s">
        <v>682</v>
      </c>
      <c r="I8" s="10">
        <v>26</v>
      </c>
      <c r="J8" s="10" t="s">
        <v>665</v>
      </c>
      <c r="K8" s="12">
        <v>3</v>
      </c>
      <c r="L8" s="12">
        <v>2</v>
      </c>
      <c r="M8" s="12">
        <v>2</v>
      </c>
      <c r="N8" s="12">
        <f t="shared" si="1"/>
        <v>-1</v>
      </c>
      <c r="O8" s="14">
        <v>1</v>
      </c>
      <c r="P8" s="16">
        <f t="shared" si="2"/>
        <v>-1</v>
      </c>
      <c r="Q8" s="21" t="s">
        <v>38</v>
      </c>
      <c r="R8" s="16">
        <f t="shared" si="3"/>
        <v>-1</v>
      </c>
      <c r="S8" s="10" t="s">
        <v>49</v>
      </c>
      <c r="T8" s="57" t="str">
        <f t="shared" si="4"/>
        <v>decremento</v>
      </c>
      <c r="U8" s="57" t="str">
        <f t="shared" si="5"/>
        <v>NO</v>
      </c>
    </row>
    <row r="9" spans="1:21" ht="40.15" customHeight="1" x14ac:dyDescent="0.35">
      <c r="A9" s="10" t="str">
        <f t="shared" si="0"/>
        <v>HH06ATE</v>
      </c>
      <c r="B9" s="10" t="s">
        <v>53</v>
      </c>
      <c r="C9" s="10" t="s">
        <v>54</v>
      </c>
      <c r="D9" s="12" t="s">
        <v>680</v>
      </c>
      <c r="E9" s="10" t="s">
        <v>648</v>
      </c>
      <c r="F9" s="10" t="s">
        <v>641</v>
      </c>
      <c r="G9" s="10" t="s">
        <v>681</v>
      </c>
      <c r="H9" s="13" t="s">
        <v>682</v>
      </c>
      <c r="I9" s="10">
        <v>26</v>
      </c>
      <c r="J9" s="10" t="s">
        <v>665</v>
      </c>
      <c r="K9" s="12">
        <v>1</v>
      </c>
      <c r="L9" s="12">
        <v>1</v>
      </c>
      <c r="M9" s="12">
        <v>1</v>
      </c>
      <c r="N9" s="12">
        <f t="shared" si="1"/>
        <v>0</v>
      </c>
      <c r="O9" s="14">
        <v>1</v>
      </c>
      <c r="P9" s="16">
        <f t="shared" si="2"/>
        <v>0</v>
      </c>
      <c r="Q9" s="21" t="s">
        <v>38</v>
      </c>
      <c r="R9" s="16">
        <f t="shared" si="3"/>
        <v>0</v>
      </c>
      <c r="S9" s="10" t="s">
        <v>49</v>
      </c>
      <c r="T9" s="57" t="str">
        <f t="shared" si="4"/>
        <v>parità</v>
      </c>
      <c r="U9" s="57" t="str">
        <f t="shared" si="5"/>
        <v>NO</v>
      </c>
    </row>
    <row r="10" spans="1:21" ht="40.15" customHeight="1" x14ac:dyDescent="0.35">
      <c r="A10" s="10" t="str">
        <f t="shared" si="0"/>
        <v>HH19ATE</v>
      </c>
      <c r="B10" s="10" t="s">
        <v>55</v>
      </c>
      <c r="C10" s="10" t="s">
        <v>56</v>
      </c>
      <c r="D10" s="12" t="s">
        <v>680</v>
      </c>
      <c r="E10" s="10" t="s">
        <v>648</v>
      </c>
      <c r="F10" s="10" t="s">
        <v>641</v>
      </c>
      <c r="G10" s="10" t="s">
        <v>681</v>
      </c>
      <c r="H10" s="13" t="s">
        <v>682</v>
      </c>
      <c r="I10" s="10">
        <v>26</v>
      </c>
      <c r="J10" s="10" t="s">
        <v>665</v>
      </c>
      <c r="K10" s="12">
        <v>1</v>
      </c>
      <c r="L10" s="12">
        <v>1</v>
      </c>
      <c r="M10" s="12">
        <v>1</v>
      </c>
      <c r="N10" s="12">
        <f t="shared" si="1"/>
        <v>0</v>
      </c>
      <c r="O10" s="14">
        <v>1</v>
      </c>
      <c r="P10" s="16">
        <f t="shared" si="2"/>
        <v>0</v>
      </c>
      <c r="Q10" s="21" t="s">
        <v>38</v>
      </c>
      <c r="R10" s="16">
        <f t="shared" si="3"/>
        <v>0</v>
      </c>
      <c r="S10" s="10" t="s">
        <v>39</v>
      </c>
      <c r="T10" s="57" t="str">
        <f t="shared" si="4"/>
        <v>parità</v>
      </c>
      <c r="U10" s="57" t="str">
        <f t="shared" si="5"/>
        <v>NO</v>
      </c>
    </row>
    <row r="11" spans="1:21" ht="40.15" customHeight="1" x14ac:dyDescent="0.35">
      <c r="A11" s="10" t="str">
        <f t="shared" si="0"/>
        <v>HH20ATE</v>
      </c>
      <c r="B11" s="10" t="s">
        <v>57</v>
      </c>
      <c r="C11" s="10" t="s">
        <v>58</v>
      </c>
      <c r="D11" s="12" t="s">
        <v>680</v>
      </c>
      <c r="E11" s="10" t="s">
        <v>648</v>
      </c>
      <c r="F11" s="10" t="s">
        <v>641</v>
      </c>
      <c r="G11" s="10" t="s">
        <v>681</v>
      </c>
      <c r="H11" s="13" t="s">
        <v>682</v>
      </c>
      <c r="I11" s="10">
        <v>26</v>
      </c>
      <c r="J11" s="10" t="s">
        <v>665</v>
      </c>
      <c r="K11" s="12">
        <v>1</v>
      </c>
      <c r="L11" s="12">
        <v>1</v>
      </c>
      <c r="M11" s="12">
        <v>1</v>
      </c>
      <c r="N11" s="12">
        <f t="shared" si="1"/>
        <v>0</v>
      </c>
      <c r="O11" s="14">
        <v>0</v>
      </c>
      <c r="P11" s="16">
        <f t="shared" si="2"/>
        <v>-1</v>
      </c>
      <c r="Q11" s="21" t="s">
        <v>38</v>
      </c>
      <c r="R11" s="16">
        <f t="shared" si="3"/>
        <v>-1</v>
      </c>
      <c r="S11" s="10" t="s">
        <v>39</v>
      </c>
      <c r="T11" s="57" t="str">
        <f t="shared" si="4"/>
        <v>parità</v>
      </c>
      <c r="U11" s="57" t="str">
        <f t="shared" si="5"/>
        <v>NO</v>
      </c>
    </row>
    <row r="12" spans="1:21" ht="40.15" customHeight="1" x14ac:dyDescent="0.35">
      <c r="A12" s="10" t="str">
        <f t="shared" si="0"/>
        <v>PR14ATE</v>
      </c>
      <c r="B12" s="10" t="s">
        <v>59</v>
      </c>
      <c r="C12" s="10" t="s">
        <v>60</v>
      </c>
      <c r="D12" s="12" t="s">
        <v>680</v>
      </c>
      <c r="E12" s="10" t="s">
        <v>648</v>
      </c>
      <c r="F12" s="10" t="s">
        <v>641</v>
      </c>
      <c r="G12" s="10" t="s">
        <v>681</v>
      </c>
      <c r="H12" s="13" t="s">
        <v>682</v>
      </c>
      <c r="I12" s="10">
        <v>26</v>
      </c>
      <c r="J12" s="10" t="s">
        <v>665</v>
      </c>
      <c r="K12" s="12">
        <v>4</v>
      </c>
      <c r="L12" s="12">
        <v>5</v>
      </c>
      <c r="M12" s="12">
        <v>5</v>
      </c>
      <c r="N12" s="12">
        <f t="shared" si="1"/>
        <v>1</v>
      </c>
      <c r="O12" s="14">
        <v>2</v>
      </c>
      <c r="P12" s="16">
        <f t="shared" si="2"/>
        <v>-3</v>
      </c>
      <c r="Q12" s="21" t="s">
        <v>38</v>
      </c>
      <c r="R12" s="16">
        <f t="shared" si="3"/>
        <v>-3</v>
      </c>
      <c r="S12" s="10" t="s">
        <v>61</v>
      </c>
      <c r="T12" s="57" t="str">
        <f t="shared" si="4"/>
        <v>incremento</v>
      </c>
      <c r="U12" s="57" t="str">
        <f t="shared" si="5"/>
        <v>NO</v>
      </c>
    </row>
    <row r="13" spans="1:21" ht="40.15" customHeight="1" x14ac:dyDescent="0.35">
      <c r="A13" s="10" t="str">
        <f t="shared" si="0"/>
        <v>HH44ATE</v>
      </c>
      <c r="B13" s="10" t="s">
        <v>62</v>
      </c>
      <c r="C13" s="10" t="s">
        <v>63</v>
      </c>
      <c r="D13" s="12" t="s">
        <v>680</v>
      </c>
      <c r="E13" s="10" t="s">
        <v>648</v>
      </c>
      <c r="F13" s="10" t="s">
        <v>641</v>
      </c>
      <c r="G13" s="10" t="s">
        <v>681</v>
      </c>
      <c r="H13" s="13" t="s">
        <v>682</v>
      </c>
      <c r="I13" s="10">
        <v>26</v>
      </c>
      <c r="J13" s="10" t="s">
        <v>665</v>
      </c>
      <c r="K13" s="12">
        <v>1</v>
      </c>
      <c r="L13" s="12">
        <v>2</v>
      </c>
      <c r="M13" s="12">
        <v>2</v>
      </c>
      <c r="N13" s="12">
        <f t="shared" si="1"/>
        <v>1</v>
      </c>
      <c r="O13" s="14">
        <v>1</v>
      </c>
      <c r="P13" s="16">
        <f t="shared" si="2"/>
        <v>-1</v>
      </c>
      <c r="Q13" s="21" t="s">
        <v>38</v>
      </c>
      <c r="R13" s="16">
        <f t="shared" si="3"/>
        <v>-1</v>
      </c>
      <c r="S13" s="10" t="s">
        <v>43</v>
      </c>
      <c r="T13" s="57" t="str">
        <f t="shared" si="4"/>
        <v>incremento</v>
      </c>
      <c r="U13" s="57" t="str">
        <f t="shared" si="5"/>
        <v>NO</v>
      </c>
    </row>
    <row r="14" spans="1:21" ht="40.15" customHeight="1" x14ac:dyDescent="0.35">
      <c r="A14" s="10" t="str">
        <f t="shared" si="0"/>
        <v>HH41ATE</v>
      </c>
      <c r="B14" s="10" t="s">
        <v>65</v>
      </c>
      <c r="C14" s="19" t="s">
        <v>66</v>
      </c>
      <c r="D14" s="12" t="s">
        <v>680</v>
      </c>
      <c r="E14" s="10" t="s">
        <v>648</v>
      </c>
      <c r="F14" s="10" t="s">
        <v>641</v>
      </c>
      <c r="G14" s="10" t="s">
        <v>681</v>
      </c>
      <c r="H14" s="13" t="s">
        <v>682</v>
      </c>
      <c r="I14" s="10">
        <v>26</v>
      </c>
      <c r="J14" s="10" t="s">
        <v>665</v>
      </c>
      <c r="K14" s="12">
        <v>1</v>
      </c>
      <c r="L14" s="12">
        <v>2</v>
      </c>
      <c r="M14" s="12">
        <v>2</v>
      </c>
      <c r="N14" s="12">
        <f t="shared" si="1"/>
        <v>1</v>
      </c>
      <c r="O14" s="14">
        <v>0</v>
      </c>
      <c r="P14" s="16">
        <f t="shared" si="2"/>
        <v>-2</v>
      </c>
      <c r="Q14" s="21" t="s">
        <v>38</v>
      </c>
      <c r="R14" s="16">
        <f t="shared" si="3"/>
        <v>-2</v>
      </c>
      <c r="S14" s="19" t="s">
        <v>39</v>
      </c>
      <c r="T14" s="57" t="str">
        <f t="shared" si="4"/>
        <v>incremento</v>
      </c>
      <c r="U14" s="57" t="str">
        <f t="shared" si="5"/>
        <v>NO</v>
      </c>
    </row>
    <row r="15" spans="1:21" ht="40.15" customHeight="1" x14ac:dyDescent="0.35">
      <c r="A15" s="10" t="str">
        <f t="shared" si="0"/>
        <v>HH07ATE</v>
      </c>
      <c r="B15" s="10" t="s">
        <v>67</v>
      </c>
      <c r="C15" s="10" t="s">
        <v>68</v>
      </c>
      <c r="D15" s="12" t="s">
        <v>680</v>
      </c>
      <c r="E15" s="10" t="s">
        <v>648</v>
      </c>
      <c r="F15" s="10" t="s">
        <v>641</v>
      </c>
      <c r="G15" s="10" t="s">
        <v>681</v>
      </c>
      <c r="H15" s="13" t="s">
        <v>682</v>
      </c>
      <c r="I15" s="10">
        <v>26</v>
      </c>
      <c r="J15" s="10" t="s">
        <v>665</v>
      </c>
      <c r="K15" s="12">
        <v>1</v>
      </c>
      <c r="L15" s="12">
        <v>2</v>
      </c>
      <c r="M15" s="12">
        <v>2</v>
      </c>
      <c r="N15" s="12">
        <f t="shared" si="1"/>
        <v>1</v>
      </c>
      <c r="O15" s="14">
        <v>0</v>
      </c>
      <c r="P15" s="16">
        <f t="shared" si="2"/>
        <v>-2</v>
      </c>
      <c r="Q15" s="21" t="s">
        <v>38</v>
      </c>
      <c r="R15" s="16">
        <f t="shared" si="3"/>
        <v>-2</v>
      </c>
      <c r="S15" s="10" t="s">
        <v>43</v>
      </c>
      <c r="T15" s="57" t="str">
        <f t="shared" si="4"/>
        <v>incremento</v>
      </c>
      <c r="U15" s="57" t="str">
        <f t="shared" si="5"/>
        <v>NO</v>
      </c>
    </row>
    <row r="16" spans="1:21" ht="40.15" customHeight="1" x14ac:dyDescent="0.35">
      <c r="A16" s="10" t="str">
        <f t="shared" si="0"/>
        <v>FF30ATE</v>
      </c>
      <c r="B16" s="10" t="s">
        <v>70</v>
      </c>
      <c r="C16" s="10" t="s">
        <v>71</v>
      </c>
      <c r="D16" s="12" t="s">
        <v>680</v>
      </c>
      <c r="E16" s="10" t="s">
        <v>648</v>
      </c>
      <c r="F16" s="10" t="s">
        <v>641</v>
      </c>
      <c r="G16" s="10" t="s">
        <v>681</v>
      </c>
      <c r="H16" s="13" t="s">
        <v>682</v>
      </c>
      <c r="I16" s="10">
        <v>26</v>
      </c>
      <c r="J16" s="10" t="s">
        <v>665</v>
      </c>
      <c r="K16" s="12">
        <v>2</v>
      </c>
      <c r="L16" s="12">
        <v>2</v>
      </c>
      <c r="M16" s="12">
        <v>2</v>
      </c>
      <c r="N16" s="12">
        <f t="shared" si="1"/>
        <v>0</v>
      </c>
      <c r="O16" s="14">
        <v>1</v>
      </c>
      <c r="P16" s="16">
        <f t="shared" si="2"/>
        <v>-1</v>
      </c>
      <c r="Q16" s="21" t="s">
        <v>74</v>
      </c>
      <c r="R16" s="16">
        <f t="shared" si="3"/>
        <v>-1</v>
      </c>
      <c r="S16" s="10" t="s">
        <v>39</v>
      </c>
      <c r="T16" s="57" t="str">
        <f t="shared" si="4"/>
        <v>parità</v>
      </c>
      <c r="U16" s="57" t="str">
        <f t="shared" si="5"/>
        <v>NO</v>
      </c>
    </row>
    <row r="17" spans="1:22" ht="40.15" customHeight="1" x14ac:dyDescent="0.35">
      <c r="A17" s="10" t="str">
        <f t="shared" si="0"/>
        <v>FF18ATE</v>
      </c>
      <c r="B17" s="10" t="s">
        <v>75</v>
      </c>
      <c r="C17" s="10" t="s">
        <v>76</v>
      </c>
      <c r="D17" s="12" t="s">
        <v>680</v>
      </c>
      <c r="E17" s="10" t="s">
        <v>648</v>
      </c>
      <c r="F17" s="10" t="s">
        <v>641</v>
      </c>
      <c r="G17" s="10" t="s">
        <v>681</v>
      </c>
      <c r="H17" s="13" t="s">
        <v>682</v>
      </c>
      <c r="I17" s="10">
        <v>26</v>
      </c>
      <c r="J17" s="10" t="s">
        <v>665</v>
      </c>
      <c r="K17" s="12">
        <v>0</v>
      </c>
      <c r="L17" s="12">
        <v>1</v>
      </c>
      <c r="M17" s="12">
        <v>1</v>
      </c>
      <c r="N17" s="12">
        <f t="shared" si="1"/>
        <v>1</v>
      </c>
      <c r="O17" s="14">
        <v>1</v>
      </c>
      <c r="P17" s="16">
        <f t="shared" si="2"/>
        <v>0</v>
      </c>
      <c r="Q17" s="21" t="s">
        <v>74</v>
      </c>
      <c r="R17" s="16">
        <f t="shared" si="3"/>
        <v>0</v>
      </c>
      <c r="S17" s="10" t="s">
        <v>49</v>
      </c>
      <c r="T17" s="57" t="str">
        <f t="shared" si="4"/>
        <v>incremento</v>
      </c>
      <c r="U17" s="57" t="str">
        <f t="shared" si="5"/>
        <v>NO</v>
      </c>
    </row>
    <row r="18" spans="1:22" ht="40.15" customHeight="1" x14ac:dyDescent="0.35">
      <c r="A18" s="10" t="str">
        <f t="shared" si="0"/>
        <v>FF32ATE</v>
      </c>
      <c r="B18" s="10" t="s">
        <v>78</v>
      </c>
      <c r="C18" s="10" t="s">
        <v>79</v>
      </c>
      <c r="D18" s="12" t="s">
        <v>680</v>
      </c>
      <c r="E18" s="10" t="s">
        <v>648</v>
      </c>
      <c r="F18" s="10" t="s">
        <v>641</v>
      </c>
      <c r="G18" s="10" t="s">
        <v>681</v>
      </c>
      <c r="H18" s="13" t="s">
        <v>682</v>
      </c>
      <c r="I18" s="10">
        <v>26</v>
      </c>
      <c r="J18" s="10" t="s">
        <v>665</v>
      </c>
      <c r="K18" s="12">
        <v>6</v>
      </c>
      <c r="L18" s="12">
        <v>3</v>
      </c>
      <c r="M18" s="12">
        <v>3</v>
      </c>
      <c r="N18" s="12">
        <f t="shared" si="1"/>
        <v>-3</v>
      </c>
      <c r="O18" s="14">
        <v>2</v>
      </c>
      <c r="P18" s="16">
        <f t="shared" si="2"/>
        <v>-1</v>
      </c>
      <c r="Q18" s="21" t="s">
        <v>74</v>
      </c>
      <c r="R18" s="16">
        <f t="shared" si="3"/>
        <v>-1</v>
      </c>
      <c r="S18" s="10" t="s">
        <v>61</v>
      </c>
      <c r="T18" s="57" t="str">
        <f t="shared" si="4"/>
        <v>decremento</v>
      </c>
      <c r="U18" s="57" t="str">
        <f t="shared" si="5"/>
        <v>NO</v>
      </c>
      <c r="V18" s="2" t="s">
        <v>766</v>
      </c>
    </row>
    <row r="19" spans="1:22" ht="40.15" customHeight="1" x14ac:dyDescent="0.35">
      <c r="A19" s="10" t="str">
        <f t="shared" si="0"/>
        <v>FF03ATE</v>
      </c>
      <c r="B19" s="10" t="s">
        <v>80</v>
      </c>
      <c r="C19" s="10" t="s">
        <v>81</v>
      </c>
      <c r="D19" s="12" t="s">
        <v>680</v>
      </c>
      <c r="E19" s="10" t="s">
        <v>648</v>
      </c>
      <c r="F19" s="10" t="s">
        <v>641</v>
      </c>
      <c r="G19" s="10" t="s">
        <v>681</v>
      </c>
      <c r="H19" s="13" t="s">
        <v>682</v>
      </c>
      <c r="I19" s="10">
        <v>26</v>
      </c>
      <c r="J19" s="10" t="s">
        <v>665</v>
      </c>
      <c r="K19" s="12">
        <v>5</v>
      </c>
      <c r="L19" s="12">
        <v>2</v>
      </c>
      <c r="M19" s="12">
        <v>4</v>
      </c>
      <c r="N19" s="12">
        <f t="shared" si="1"/>
        <v>-1</v>
      </c>
      <c r="O19" s="14">
        <v>4</v>
      </c>
      <c r="P19" s="16">
        <f t="shared" si="2"/>
        <v>2</v>
      </c>
      <c r="Q19" s="21" t="s">
        <v>74</v>
      </c>
      <c r="R19" s="16">
        <f t="shared" si="3"/>
        <v>0</v>
      </c>
      <c r="S19" s="10" t="s">
        <v>43</v>
      </c>
      <c r="T19" s="57" t="str">
        <f t="shared" si="4"/>
        <v>decremento</v>
      </c>
      <c r="U19" s="57" t="str">
        <f t="shared" si="5"/>
        <v>SI</v>
      </c>
    </row>
    <row r="20" spans="1:22" ht="40.15" customHeight="1" x14ac:dyDescent="0.35">
      <c r="A20" s="10" t="str">
        <f t="shared" si="0"/>
        <v>FF08ATE</v>
      </c>
      <c r="B20" s="10" t="s">
        <v>82</v>
      </c>
      <c r="C20" s="10" t="s">
        <v>83</v>
      </c>
      <c r="D20" s="12" t="s">
        <v>680</v>
      </c>
      <c r="E20" s="10" t="s">
        <v>648</v>
      </c>
      <c r="F20" s="10" t="s">
        <v>641</v>
      </c>
      <c r="G20" s="10" t="s">
        <v>681</v>
      </c>
      <c r="H20" s="13" t="s">
        <v>682</v>
      </c>
      <c r="I20" s="10">
        <v>26</v>
      </c>
      <c r="J20" s="10" t="s">
        <v>665</v>
      </c>
      <c r="K20" s="12">
        <v>3</v>
      </c>
      <c r="L20" s="12">
        <v>2</v>
      </c>
      <c r="M20" s="12">
        <v>2</v>
      </c>
      <c r="N20" s="12">
        <f t="shared" si="1"/>
        <v>-1</v>
      </c>
      <c r="O20" s="14">
        <v>2</v>
      </c>
      <c r="P20" s="16">
        <f t="shared" si="2"/>
        <v>0</v>
      </c>
      <c r="Q20" s="21" t="s">
        <v>74</v>
      </c>
      <c r="R20" s="16">
        <f t="shared" si="3"/>
        <v>0</v>
      </c>
      <c r="S20" s="10" t="s">
        <v>43</v>
      </c>
      <c r="T20" s="57" t="str">
        <f t="shared" si="4"/>
        <v>decremento</v>
      </c>
      <c r="U20" s="57" t="str">
        <f t="shared" si="5"/>
        <v>NO</v>
      </c>
    </row>
    <row r="21" spans="1:22" ht="40.15" customHeight="1" x14ac:dyDescent="0.35">
      <c r="A21" s="10" t="str">
        <f t="shared" si="0"/>
        <v>FF29ATE</v>
      </c>
      <c r="B21" s="10" t="s">
        <v>85</v>
      </c>
      <c r="C21" s="10" t="s">
        <v>86</v>
      </c>
      <c r="D21" s="12" t="s">
        <v>680</v>
      </c>
      <c r="E21" s="10" t="s">
        <v>648</v>
      </c>
      <c r="F21" s="10" t="s">
        <v>641</v>
      </c>
      <c r="G21" s="10" t="s">
        <v>681</v>
      </c>
      <c r="H21" s="13" t="s">
        <v>682</v>
      </c>
      <c r="I21" s="10">
        <v>26</v>
      </c>
      <c r="J21" s="10" t="s">
        <v>665</v>
      </c>
      <c r="K21" s="12">
        <v>3</v>
      </c>
      <c r="L21" s="12">
        <v>4</v>
      </c>
      <c r="M21" s="12">
        <v>3</v>
      </c>
      <c r="N21" s="12">
        <f t="shared" si="1"/>
        <v>0</v>
      </c>
      <c r="O21" s="14">
        <v>1</v>
      </c>
      <c r="P21" s="16">
        <f t="shared" si="2"/>
        <v>-3</v>
      </c>
      <c r="Q21" s="21" t="s">
        <v>74</v>
      </c>
      <c r="R21" s="16">
        <f t="shared" si="3"/>
        <v>-2</v>
      </c>
      <c r="S21" s="10" t="s">
        <v>61</v>
      </c>
      <c r="T21" s="57" t="str">
        <f t="shared" si="4"/>
        <v>incremento</v>
      </c>
      <c r="U21" s="57" t="str">
        <f t="shared" si="5"/>
        <v>NO</v>
      </c>
    </row>
    <row r="22" spans="1:22" ht="40.15" customHeight="1" x14ac:dyDescent="0.35">
      <c r="A22" s="10" t="str">
        <f t="shared" si="0"/>
        <v>FF01ATE</v>
      </c>
      <c r="B22" s="10" t="s">
        <v>93</v>
      </c>
      <c r="C22" s="10" t="s">
        <v>94</v>
      </c>
      <c r="D22" s="12" t="s">
        <v>680</v>
      </c>
      <c r="E22" s="10" t="s">
        <v>648</v>
      </c>
      <c r="F22" s="10" t="s">
        <v>641</v>
      </c>
      <c r="G22" s="10" t="s">
        <v>681</v>
      </c>
      <c r="H22" s="13" t="s">
        <v>682</v>
      </c>
      <c r="I22" s="10">
        <v>26</v>
      </c>
      <c r="J22" s="10" t="s">
        <v>665</v>
      </c>
      <c r="K22" s="12">
        <v>10</v>
      </c>
      <c r="L22" s="12">
        <v>6</v>
      </c>
      <c r="M22" s="12">
        <v>6</v>
      </c>
      <c r="N22" s="12">
        <f t="shared" si="1"/>
        <v>-4</v>
      </c>
      <c r="O22" s="14">
        <v>3</v>
      </c>
      <c r="P22" s="16">
        <f t="shared" si="2"/>
        <v>-3</v>
      </c>
      <c r="Q22" s="21" t="s">
        <v>74</v>
      </c>
      <c r="R22" s="16">
        <f t="shared" si="3"/>
        <v>-3</v>
      </c>
      <c r="S22" s="10" t="s">
        <v>61</v>
      </c>
      <c r="T22" s="57" t="str">
        <f t="shared" si="4"/>
        <v>decremento</v>
      </c>
      <c r="U22" s="57" t="str">
        <f t="shared" si="5"/>
        <v>NO</v>
      </c>
    </row>
    <row r="23" spans="1:22" ht="40.15" customHeight="1" x14ac:dyDescent="0.35">
      <c r="A23" s="10" t="str">
        <f t="shared" si="0"/>
        <v>FF58ATE</v>
      </c>
      <c r="B23" s="10" t="s">
        <v>96</v>
      </c>
      <c r="C23" s="10" t="s">
        <v>97</v>
      </c>
      <c r="D23" s="12" t="s">
        <v>680</v>
      </c>
      <c r="E23" s="10" t="s">
        <v>648</v>
      </c>
      <c r="F23" s="10" t="s">
        <v>641</v>
      </c>
      <c r="G23" s="10" t="s">
        <v>681</v>
      </c>
      <c r="H23" s="13" t="s">
        <v>682</v>
      </c>
      <c r="I23" s="10">
        <v>26</v>
      </c>
      <c r="J23" s="10" t="s">
        <v>665</v>
      </c>
      <c r="K23" s="12">
        <v>11</v>
      </c>
      <c r="L23" s="12">
        <v>7</v>
      </c>
      <c r="M23" s="12">
        <v>7</v>
      </c>
      <c r="N23" s="12">
        <f t="shared" si="1"/>
        <v>-4</v>
      </c>
      <c r="O23" s="14">
        <v>4</v>
      </c>
      <c r="P23" s="16">
        <f t="shared" si="2"/>
        <v>-3</v>
      </c>
      <c r="Q23" s="21" t="s">
        <v>74</v>
      </c>
      <c r="R23" s="16">
        <f t="shared" si="3"/>
        <v>-3</v>
      </c>
      <c r="S23" s="10" t="s">
        <v>61</v>
      </c>
      <c r="T23" s="57" t="str">
        <f t="shared" si="4"/>
        <v>decremento</v>
      </c>
      <c r="U23" s="57" t="str">
        <f t="shared" si="5"/>
        <v>NO</v>
      </c>
    </row>
    <row r="24" spans="1:22" ht="40.15" customHeight="1" x14ac:dyDescent="0.35">
      <c r="A24" s="10" t="str">
        <f t="shared" si="0"/>
        <v>FF56ATE</v>
      </c>
      <c r="B24" s="10" t="s">
        <v>98</v>
      </c>
      <c r="C24" s="10" t="s">
        <v>99</v>
      </c>
      <c r="D24" s="12" t="s">
        <v>680</v>
      </c>
      <c r="E24" s="10" t="s">
        <v>648</v>
      </c>
      <c r="F24" s="10" t="s">
        <v>641</v>
      </c>
      <c r="G24" s="10" t="s">
        <v>681</v>
      </c>
      <c r="H24" s="13" t="s">
        <v>682</v>
      </c>
      <c r="I24" s="10">
        <v>26</v>
      </c>
      <c r="J24" s="10" t="s">
        <v>665</v>
      </c>
      <c r="K24" s="12">
        <v>3</v>
      </c>
      <c r="L24" s="12">
        <v>2</v>
      </c>
      <c r="M24" s="12">
        <v>3</v>
      </c>
      <c r="N24" s="12">
        <f t="shared" si="1"/>
        <v>0</v>
      </c>
      <c r="O24" s="14">
        <v>3</v>
      </c>
      <c r="P24" s="16">
        <f t="shared" si="2"/>
        <v>1</v>
      </c>
      <c r="Q24" s="21" t="s">
        <v>74</v>
      </c>
      <c r="R24" s="16">
        <f t="shared" si="3"/>
        <v>0</v>
      </c>
      <c r="S24" s="10" t="s">
        <v>39</v>
      </c>
      <c r="T24" s="57" t="str">
        <f t="shared" si="4"/>
        <v>decremento</v>
      </c>
      <c r="U24" s="57" t="str">
        <f t="shared" si="5"/>
        <v>SI</v>
      </c>
    </row>
    <row r="25" spans="1:22" ht="40.15" customHeight="1" x14ac:dyDescent="0.35">
      <c r="A25" s="10" t="str">
        <f t="shared" si="0"/>
        <v>PR11ATE</v>
      </c>
      <c r="B25" s="10" t="s">
        <v>100</v>
      </c>
      <c r="C25" s="10" t="s">
        <v>101</v>
      </c>
      <c r="D25" s="12" t="s">
        <v>680</v>
      </c>
      <c r="E25" s="10" t="s">
        <v>648</v>
      </c>
      <c r="F25" s="10" t="s">
        <v>641</v>
      </c>
      <c r="G25" s="10" t="s">
        <v>681</v>
      </c>
      <c r="H25" s="13" t="s">
        <v>682</v>
      </c>
      <c r="I25" s="10">
        <v>26</v>
      </c>
      <c r="J25" s="10" t="s">
        <v>665</v>
      </c>
      <c r="K25" s="12">
        <v>3</v>
      </c>
      <c r="L25" s="12">
        <v>8</v>
      </c>
      <c r="M25" s="12">
        <v>8</v>
      </c>
      <c r="N25" s="12">
        <f t="shared" si="1"/>
        <v>5</v>
      </c>
      <c r="O25" s="14">
        <v>2</v>
      </c>
      <c r="P25" s="16">
        <f t="shared" si="2"/>
        <v>-6</v>
      </c>
      <c r="Q25" s="21" t="s">
        <v>74</v>
      </c>
      <c r="R25" s="16">
        <f t="shared" si="3"/>
        <v>-6</v>
      </c>
      <c r="S25" s="10" t="s">
        <v>61</v>
      </c>
      <c r="T25" s="57" t="str">
        <f t="shared" si="4"/>
        <v>incremento</v>
      </c>
      <c r="U25" s="57" t="str">
        <f t="shared" si="5"/>
        <v>NO</v>
      </c>
    </row>
    <row r="26" spans="1:22" ht="40.15" customHeight="1" x14ac:dyDescent="0.35">
      <c r="A26" s="10" t="str">
        <f t="shared" si="0"/>
        <v>FF04ATE</v>
      </c>
      <c r="B26" s="10" t="s">
        <v>102</v>
      </c>
      <c r="C26" s="10" t="s">
        <v>103</v>
      </c>
      <c r="D26" s="12" t="s">
        <v>680</v>
      </c>
      <c r="E26" s="10" t="s">
        <v>648</v>
      </c>
      <c r="F26" s="10" t="s">
        <v>641</v>
      </c>
      <c r="G26" s="10" t="s">
        <v>681</v>
      </c>
      <c r="H26" s="13" t="s">
        <v>682</v>
      </c>
      <c r="I26" s="10">
        <v>26</v>
      </c>
      <c r="J26" s="10" t="s">
        <v>665</v>
      </c>
      <c r="K26" s="12">
        <v>6</v>
      </c>
      <c r="L26" s="12">
        <v>4</v>
      </c>
      <c r="M26" s="12">
        <v>4</v>
      </c>
      <c r="N26" s="12">
        <f t="shared" si="1"/>
        <v>-2</v>
      </c>
      <c r="O26" s="14">
        <v>3</v>
      </c>
      <c r="P26" s="16">
        <f t="shared" si="2"/>
        <v>-1</v>
      </c>
      <c r="Q26" s="21" t="s">
        <v>74</v>
      </c>
      <c r="R26" s="16">
        <f t="shared" si="3"/>
        <v>-1</v>
      </c>
      <c r="S26" s="10" t="s">
        <v>61</v>
      </c>
      <c r="T26" s="57" t="str">
        <f t="shared" si="4"/>
        <v>decremento</v>
      </c>
      <c r="U26" s="57" t="str">
        <f t="shared" si="5"/>
        <v>NO</v>
      </c>
    </row>
    <row r="27" spans="1:22" ht="40.15" customHeight="1" x14ac:dyDescent="0.35">
      <c r="A27" s="10" t="str">
        <f t="shared" si="0"/>
        <v>FF11ATE</v>
      </c>
      <c r="B27" s="10" t="s">
        <v>104</v>
      </c>
      <c r="C27" s="10" t="s">
        <v>105</v>
      </c>
      <c r="D27" s="12" t="s">
        <v>680</v>
      </c>
      <c r="E27" s="10" t="s">
        <v>648</v>
      </c>
      <c r="F27" s="10" t="s">
        <v>641</v>
      </c>
      <c r="G27" s="10" t="s">
        <v>681</v>
      </c>
      <c r="H27" s="13" t="s">
        <v>682</v>
      </c>
      <c r="I27" s="10">
        <v>26</v>
      </c>
      <c r="J27" s="10" t="s">
        <v>665</v>
      </c>
      <c r="K27" s="12">
        <v>1</v>
      </c>
      <c r="L27" s="12">
        <v>3</v>
      </c>
      <c r="M27" s="12">
        <v>3</v>
      </c>
      <c r="N27" s="12">
        <f t="shared" si="1"/>
        <v>2</v>
      </c>
      <c r="O27" s="14">
        <v>0</v>
      </c>
      <c r="P27" s="16">
        <f t="shared" si="2"/>
        <v>-3</v>
      </c>
      <c r="Q27" s="21" t="s">
        <v>74</v>
      </c>
      <c r="R27" s="16">
        <f t="shared" si="3"/>
        <v>-3</v>
      </c>
      <c r="S27" s="10" t="s">
        <v>43</v>
      </c>
      <c r="T27" s="57" t="str">
        <f t="shared" si="4"/>
        <v>incremento</v>
      </c>
      <c r="U27" s="57" t="str">
        <f t="shared" si="5"/>
        <v>NO</v>
      </c>
    </row>
    <row r="28" spans="1:22" ht="40.15" customHeight="1" x14ac:dyDescent="0.35">
      <c r="A28" s="10" t="str">
        <f t="shared" si="0"/>
        <v>FF68ATE</v>
      </c>
      <c r="B28" s="10" t="s">
        <v>106</v>
      </c>
      <c r="C28" s="19" t="s">
        <v>107</v>
      </c>
      <c r="D28" s="12" t="s">
        <v>680</v>
      </c>
      <c r="E28" s="10" t="s">
        <v>648</v>
      </c>
      <c r="F28" s="10" t="s">
        <v>641</v>
      </c>
      <c r="G28" s="10" t="s">
        <v>681</v>
      </c>
      <c r="H28" s="13" t="s">
        <v>682</v>
      </c>
      <c r="I28" s="10">
        <v>26</v>
      </c>
      <c r="J28" s="10" t="s">
        <v>665</v>
      </c>
      <c r="K28" s="12">
        <v>0</v>
      </c>
      <c r="L28" s="12">
        <v>1</v>
      </c>
      <c r="M28" s="12">
        <v>1</v>
      </c>
      <c r="N28" s="12">
        <f t="shared" si="1"/>
        <v>1</v>
      </c>
      <c r="O28" s="14">
        <v>0</v>
      </c>
      <c r="P28" s="16">
        <f t="shared" si="2"/>
        <v>-1</v>
      </c>
      <c r="Q28" s="21" t="s">
        <v>74</v>
      </c>
      <c r="R28" s="16">
        <f t="shared" si="3"/>
        <v>-1</v>
      </c>
      <c r="S28" s="19" t="s">
        <v>49</v>
      </c>
      <c r="T28" s="57" t="str">
        <f t="shared" si="4"/>
        <v>incremento</v>
      </c>
      <c r="U28" s="57" t="str">
        <f t="shared" si="5"/>
        <v>NO</v>
      </c>
    </row>
    <row r="29" spans="1:22" ht="40.15" customHeight="1" x14ac:dyDescent="0.35">
      <c r="A29" s="10" t="str">
        <f t="shared" si="0"/>
        <v>FF24ATE</v>
      </c>
      <c r="B29" s="10" t="s">
        <v>108</v>
      </c>
      <c r="C29" s="10" t="s">
        <v>109</v>
      </c>
      <c r="D29" s="12" t="s">
        <v>680</v>
      </c>
      <c r="E29" s="10" t="s">
        <v>648</v>
      </c>
      <c r="F29" s="10" t="s">
        <v>641</v>
      </c>
      <c r="G29" s="10" t="s">
        <v>681</v>
      </c>
      <c r="H29" s="13" t="s">
        <v>682</v>
      </c>
      <c r="I29" s="10">
        <v>26</v>
      </c>
      <c r="J29" s="10" t="s">
        <v>665</v>
      </c>
      <c r="K29" s="12">
        <v>1</v>
      </c>
      <c r="L29" s="12">
        <v>1</v>
      </c>
      <c r="M29" s="12">
        <v>1</v>
      </c>
      <c r="N29" s="12">
        <f t="shared" si="1"/>
        <v>0</v>
      </c>
      <c r="O29" s="14">
        <v>1</v>
      </c>
      <c r="P29" s="16">
        <f t="shared" si="2"/>
        <v>0</v>
      </c>
      <c r="Q29" s="21" t="s">
        <v>74</v>
      </c>
      <c r="R29" s="16">
        <f t="shared" si="3"/>
        <v>0</v>
      </c>
      <c r="S29" s="10" t="s">
        <v>49</v>
      </c>
      <c r="T29" s="57" t="str">
        <f t="shared" si="4"/>
        <v>parità</v>
      </c>
      <c r="U29" s="57" t="str">
        <f t="shared" si="5"/>
        <v>NO</v>
      </c>
    </row>
    <row r="30" spans="1:22" ht="40.15" customHeight="1" x14ac:dyDescent="0.35">
      <c r="A30" s="10" t="str">
        <f t="shared" si="0"/>
        <v>XX10ATE</v>
      </c>
      <c r="B30" s="10" t="s">
        <v>110</v>
      </c>
      <c r="C30" s="11" t="s">
        <v>111</v>
      </c>
      <c r="D30" s="12" t="s">
        <v>680</v>
      </c>
      <c r="E30" s="10" t="s">
        <v>648</v>
      </c>
      <c r="F30" s="10" t="s">
        <v>641</v>
      </c>
      <c r="G30" s="10" t="s">
        <v>681</v>
      </c>
      <c r="H30" s="13" t="s">
        <v>682</v>
      </c>
      <c r="I30" s="10">
        <v>26</v>
      </c>
      <c r="J30" s="10" t="s">
        <v>665</v>
      </c>
      <c r="K30" s="12">
        <v>1</v>
      </c>
      <c r="L30" s="12">
        <v>1</v>
      </c>
      <c r="M30" s="12">
        <v>1</v>
      </c>
      <c r="N30" s="12">
        <f t="shared" si="1"/>
        <v>0</v>
      </c>
      <c r="O30" s="14">
        <v>0</v>
      </c>
      <c r="P30" s="16">
        <f t="shared" si="2"/>
        <v>-1</v>
      </c>
      <c r="Q30" s="10" t="s">
        <v>112</v>
      </c>
      <c r="R30" s="16">
        <f t="shared" si="3"/>
        <v>-1</v>
      </c>
      <c r="S30" s="11" t="s">
        <v>33</v>
      </c>
      <c r="T30" s="57" t="str">
        <f t="shared" si="4"/>
        <v>parità</v>
      </c>
      <c r="U30" s="57" t="str">
        <f t="shared" si="5"/>
        <v>NO</v>
      </c>
    </row>
    <row r="31" spans="1:22" ht="40.15" customHeight="1" x14ac:dyDescent="0.35">
      <c r="A31" s="10" t="str">
        <f t="shared" si="0"/>
        <v>SF08ATE</v>
      </c>
      <c r="B31" s="10" t="s">
        <v>113</v>
      </c>
      <c r="C31" s="10" t="s">
        <v>114</v>
      </c>
      <c r="D31" s="12" t="s">
        <v>680</v>
      </c>
      <c r="E31" s="10" t="s">
        <v>648</v>
      </c>
      <c r="F31" s="10" t="s">
        <v>641</v>
      </c>
      <c r="G31" s="10" t="s">
        <v>681</v>
      </c>
      <c r="H31" s="13" t="s">
        <v>682</v>
      </c>
      <c r="I31" s="10">
        <v>26</v>
      </c>
      <c r="J31" s="10" t="s">
        <v>665</v>
      </c>
      <c r="K31" s="12">
        <v>0</v>
      </c>
      <c r="L31" s="12">
        <v>1</v>
      </c>
      <c r="M31" s="12">
        <v>1</v>
      </c>
      <c r="N31" s="12">
        <f t="shared" si="1"/>
        <v>1</v>
      </c>
      <c r="O31" s="14">
        <v>0</v>
      </c>
      <c r="P31" s="16">
        <f t="shared" si="2"/>
        <v>-1</v>
      </c>
      <c r="Q31" s="10" t="s">
        <v>112</v>
      </c>
      <c r="R31" s="16">
        <f t="shared" si="3"/>
        <v>-1</v>
      </c>
      <c r="S31" s="10" t="s">
        <v>92</v>
      </c>
      <c r="T31" s="57" t="str">
        <f t="shared" si="4"/>
        <v>incremento</v>
      </c>
      <c r="U31" s="57" t="str">
        <f t="shared" si="5"/>
        <v>NO</v>
      </c>
    </row>
    <row r="32" spans="1:22" ht="40.15" customHeight="1" x14ac:dyDescent="0.35">
      <c r="A32" s="10" t="str">
        <f t="shared" si="0"/>
        <v>SA01ATE</v>
      </c>
      <c r="B32" s="10" t="s">
        <v>117</v>
      </c>
      <c r="C32" s="10" t="s">
        <v>118</v>
      </c>
      <c r="D32" s="12" t="s">
        <v>680</v>
      </c>
      <c r="E32" s="10" t="s">
        <v>648</v>
      </c>
      <c r="F32" s="10" t="s">
        <v>641</v>
      </c>
      <c r="G32" s="10" t="s">
        <v>681</v>
      </c>
      <c r="H32" s="13" t="s">
        <v>682</v>
      </c>
      <c r="I32" s="10">
        <v>26</v>
      </c>
      <c r="J32" s="10" t="s">
        <v>665</v>
      </c>
      <c r="K32" s="12">
        <v>0</v>
      </c>
      <c r="L32" s="12">
        <v>1</v>
      </c>
      <c r="M32" s="12">
        <v>1</v>
      </c>
      <c r="N32" s="12">
        <f t="shared" si="1"/>
        <v>1</v>
      </c>
      <c r="O32" s="14">
        <v>0</v>
      </c>
      <c r="P32" s="16">
        <f t="shared" si="2"/>
        <v>-1</v>
      </c>
      <c r="Q32" s="10" t="s">
        <v>112</v>
      </c>
      <c r="R32" s="16">
        <f t="shared" si="3"/>
        <v>-1</v>
      </c>
      <c r="S32" s="10" t="s">
        <v>92</v>
      </c>
      <c r="T32" s="57" t="str">
        <f t="shared" si="4"/>
        <v>incremento</v>
      </c>
      <c r="U32" s="57" t="str">
        <f t="shared" si="5"/>
        <v>NO</v>
      </c>
    </row>
    <row r="33" spans="1:21" ht="40.15" customHeight="1" x14ac:dyDescent="0.35">
      <c r="A33" s="10" t="str">
        <f t="shared" si="0"/>
        <v>SA06ATE</v>
      </c>
      <c r="B33" s="10" t="s">
        <v>121</v>
      </c>
      <c r="C33" s="10" t="s">
        <v>122</v>
      </c>
      <c r="D33" s="12" t="s">
        <v>680</v>
      </c>
      <c r="E33" s="10" t="s">
        <v>648</v>
      </c>
      <c r="F33" s="10" t="s">
        <v>641</v>
      </c>
      <c r="G33" s="10" t="s">
        <v>681</v>
      </c>
      <c r="H33" s="13" t="s">
        <v>682</v>
      </c>
      <c r="I33" s="10">
        <v>26</v>
      </c>
      <c r="J33" s="10" t="s">
        <v>665</v>
      </c>
      <c r="K33" s="12">
        <v>0</v>
      </c>
      <c r="L33" s="12">
        <v>1</v>
      </c>
      <c r="M33" s="12">
        <v>1</v>
      </c>
      <c r="N33" s="12">
        <f t="shared" si="1"/>
        <v>1</v>
      </c>
      <c r="O33" s="14">
        <v>0</v>
      </c>
      <c r="P33" s="16">
        <f t="shared" si="2"/>
        <v>-1</v>
      </c>
      <c r="Q33" s="10" t="s">
        <v>112</v>
      </c>
      <c r="R33" s="16">
        <f t="shared" si="3"/>
        <v>-1</v>
      </c>
      <c r="S33" s="10" t="s">
        <v>92</v>
      </c>
      <c r="T33" s="57" t="str">
        <f t="shared" si="4"/>
        <v>incremento</v>
      </c>
      <c r="U33" s="57" t="str">
        <f t="shared" si="5"/>
        <v>NO</v>
      </c>
    </row>
    <row r="34" spans="1:21" ht="40.15" customHeight="1" x14ac:dyDescent="0.35">
      <c r="A34" s="10" t="str">
        <f t="shared" si="0"/>
        <v>SA05ATE</v>
      </c>
      <c r="B34" s="10" t="s">
        <v>125</v>
      </c>
      <c r="C34" s="10" t="s">
        <v>126</v>
      </c>
      <c r="D34" s="12" t="s">
        <v>680</v>
      </c>
      <c r="E34" s="10" t="s">
        <v>648</v>
      </c>
      <c r="F34" s="10" t="s">
        <v>641</v>
      </c>
      <c r="G34" s="10" t="s">
        <v>681</v>
      </c>
      <c r="H34" s="13" t="s">
        <v>682</v>
      </c>
      <c r="I34" s="10">
        <v>26</v>
      </c>
      <c r="J34" s="10" t="s">
        <v>665</v>
      </c>
      <c r="K34" s="12">
        <v>0</v>
      </c>
      <c r="L34" s="12">
        <v>1</v>
      </c>
      <c r="M34" s="12">
        <v>1</v>
      </c>
      <c r="N34" s="12">
        <f t="shared" si="1"/>
        <v>1</v>
      </c>
      <c r="O34" s="14">
        <v>0</v>
      </c>
      <c r="P34" s="16">
        <f t="shared" si="2"/>
        <v>-1</v>
      </c>
      <c r="Q34" s="10" t="s">
        <v>112</v>
      </c>
      <c r="R34" s="16">
        <f t="shared" si="3"/>
        <v>-1</v>
      </c>
      <c r="S34" s="10" t="s">
        <v>92</v>
      </c>
      <c r="T34" s="57" t="str">
        <f t="shared" si="4"/>
        <v>incremento</v>
      </c>
      <c r="U34" s="57" t="str">
        <f t="shared" si="5"/>
        <v>NO</v>
      </c>
    </row>
    <row r="35" spans="1:21" ht="40.15" customHeight="1" x14ac:dyDescent="0.35">
      <c r="A35" s="10" t="str">
        <f t="shared" si="0"/>
        <v>SA04ATE</v>
      </c>
      <c r="B35" s="10" t="s">
        <v>129</v>
      </c>
      <c r="C35" s="10" t="s">
        <v>130</v>
      </c>
      <c r="D35" s="12" t="s">
        <v>680</v>
      </c>
      <c r="E35" s="10" t="s">
        <v>648</v>
      </c>
      <c r="F35" s="10" t="s">
        <v>641</v>
      </c>
      <c r="G35" s="10" t="s">
        <v>681</v>
      </c>
      <c r="H35" s="13" t="s">
        <v>682</v>
      </c>
      <c r="I35" s="10">
        <v>26</v>
      </c>
      <c r="J35" s="10" t="s">
        <v>665</v>
      </c>
      <c r="K35" s="12">
        <v>0</v>
      </c>
      <c r="L35" s="12">
        <v>1</v>
      </c>
      <c r="M35" s="12">
        <v>1</v>
      </c>
      <c r="N35" s="12">
        <f t="shared" si="1"/>
        <v>1</v>
      </c>
      <c r="O35" s="14">
        <v>0</v>
      </c>
      <c r="P35" s="16">
        <f t="shared" si="2"/>
        <v>-1</v>
      </c>
      <c r="Q35" s="10" t="s">
        <v>112</v>
      </c>
      <c r="R35" s="16">
        <f t="shared" si="3"/>
        <v>-1</v>
      </c>
      <c r="S35" s="10" t="s">
        <v>39</v>
      </c>
      <c r="T35" s="57" t="str">
        <f t="shared" si="4"/>
        <v>incremento</v>
      </c>
      <c r="U35" s="57" t="str">
        <f t="shared" si="5"/>
        <v>NO</v>
      </c>
    </row>
    <row r="36" spans="1:21" ht="40.15" customHeight="1" x14ac:dyDescent="0.35">
      <c r="A36" s="10" t="str">
        <f t="shared" si="0"/>
        <v>SA08ATE</v>
      </c>
      <c r="B36" s="10" t="s">
        <v>133</v>
      </c>
      <c r="C36" s="10" t="s">
        <v>134</v>
      </c>
      <c r="D36" s="12" t="s">
        <v>680</v>
      </c>
      <c r="E36" s="10" t="s">
        <v>648</v>
      </c>
      <c r="F36" s="10" t="s">
        <v>641</v>
      </c>
      <c r="G36" s="10" t="s">
        <v>681</v>
      </c>
      <c r="H36" s="13" t="s">
        <v>682</v>
      </c>
      <c r="I36" s="10">
        <v>26</v>
      </c>
      <c r="J36" s="10" t="s">
        <v>665</v>
      </c>
      <c r="K36" s="12">
        <v>1</v>
      </c>
      <c r="L36" s="12">
        <v>1</v>
      </c>
      <c r="M36" s="12">
        <v>1</v>
      </c>
      <c r="N36" s="12">
        <f t="shared" si="1"/>
        <v>0</v>
      </c>
      <c r="O36" s="14">
        <v>1</v>
      </c>
      <c r="P36" s="16">
        <f t="shared" si="2"/>
        <v>0</v>
      </c>
      <c r="Q36" s="10" t="s">
        <v>112</v>
      </c>
      <c r="R36" s="16">
        <f t="shared" si="3"/>
        <v>0</v>
      </c>
      <c r="S36" s="10" t="s">
        <v>39</v>
      </c>
      <c r="T36" s="57" t="str">
        <f t="shared" si="4"/>
        <v>parità</v>
      </c>
      <c r="U36" s="57" t="str">
        <f t="shared" si="5"/>
        <v>NO</v>
      </c>
    </row>
    <row r="37" spans="1:21" ht="40.15" customHeight="1" x14ac:dyDescent="0.35">
      <c r="A37" s="10" t="str">
        <f t="shared" si="0"/>
        <v>SA02ATE</v>
      </c>
      <c r="B37" s="10" t="s">
        <v>137</v>
      </c>
      <c r="C37" s="10" t="s">
        <v>138</v>
      </c>
      <c r="D37" s="12" t="s">
        <v>680</v>
      </c>
      <c r="E37" s="10" t="s">
        <v>648</v>
      </c>
      <c r="F37" s="10" t="s">
        <v>641</v>
      </c>
      <c r="G37" s="10" t="s">
        <v>681</v>
      </c>
      <c r="H37" s="13" t="s">
        <v>682</v>
      </c>
      <c r="I37" s="10">
        <v>26</v>
      </c>
      <c r="J37" s="10" t="s">
        <v>665</v>
      </c>
      <c r="K37" s="12">
        <v>1</v>
      </c>
      <c r="L37" s="12">
        <v>0</v>
      </c>
      <c r="M37" s="12">
        <v>0</v>
      </c>
      <c r="N37" s="12">
        <f t="shared" si="1"/>
        <v>-1</v>
      </c>
      <c r="O37" s="14">
        <v>0</v>
      </c>
      <c r="P37" s="16">
        <f t="shared" si="2"/>
        <v>0</v>
      </c>
      <c r="Q37" s="10" t="s">
        <v>112</v>
      </c>
      <c r="R37" s="16">
        <f t="shared" si="3"/>
        <v>0</v>
      </c>
      <c r="S37" s="10" t="s">
        <v>39</v>
      </c>
      <c r="T37" s="57" t="str">
        <f t="shared" si="4"/>
        <v>decremento</v>
      </c>
      <c r="U37" s="57" t="str">
        <f t="shared" si="5"/>
        <v>NO</v>
      </c>
    </row>
    <row r="38" spans="1:21" ht="40.15" customHeight="1" x14ac:dyDescent="0.35">
      <c r="A38" s="10" t="str">
        <f t="shared" si="0"/>
        <v>SF01ATE</v>
      </c>
      <c r="B38" s="10" t="s">
        <v>139</v>
      </c>
      <c r="C38" s="10" t="s">
        <v>140</v>
      </c>
      <c r="D38" s="12" t="s">
        <v>680</v>
      </c>
      <c r="E38" s="10" t="s">
        <v>648</v>
      </c>
      <c r="F38" s="10" t="s">
        <v>641</v>
      </c>
      <c r="G38" s="10" t="s">
        <v>681</v>
      </c>
      <c r="H38" s="13" t="s">
        <v>682</v>
      </c>
      <c r="I38" s="10">
        <v>26</v>
      </c>
      <c r="J38" s="10" t="s">
        <v>665</v>
      </c>
      <c r="K38" s="12">
        <v>2</v>
      </c>
      <c r="L38" s="12">
        <v>2</v>
      </c>
      <c r="M38" s="12">
        <v>2</v>
      </c>
      <c r="N38" s="12">
        <f t="shared" si="1"/>
        <v>0</v>
      </c>
      <c r="O38" s="14">
        <v>1</v>
      </c>
      <c r="P38" s="16">
        <f t="shared" si="2"/>
        <v>-1</v>
      </c>
      <c r="Q38" s="10" t="s">
        <v>112</v>
      </c>
      <c r="R38" s="16">
        <f t="shared" si="3"/>
        <v>-1</v>
      </c>
      <c r="S38" s="10" t="s">
        <v>39</v>
      </c>
      <c r="T38" s="57" t="str">
        <f t="shared" si="4"/>
        <v>parità</v>
      </c>
      <c r="U38" s="57" t="str">
        <f t="shared" si="5"/>
        <v>NO</v>
      </c>
    </row>
    <row r="39" spans="1:21" ht="40.15" customHeight="1" x14ac:dyDescent="0.35">
      <c r="A39" s="10" t="str">
        <f t="shared" si="0"/>
        <v>EE04ATE</v>
      </c>
      <c r="B39" s="10" t="s">
        <v>141</v>
      </c>
      <c r="C39" s="10" t="s">
        <v>142</v>
      </c>
      <c r="D39" s="12" t="s">
        <v>680</v>
      </c>
      <c r="E39" s="10" t="s">
        <v>648</v>
      </c>
      <c r="F39" s="10" t="s">
        <v>641</v>
      </c>
      <c r="G39" s="10" t="s">
        <v>681</v>
      </c>
      <c r="H39" s="13" t="s">
        <v>682</v>
      </c>
      <c r="I39" s="10">
        <v>26</v>
      </c>
      <c r="J39" s="10" t="s">
        <v>665</v>
      </c>
      <c r="K39" s="12">
        <v>2</v>
      </c>
      <c r="L39" s="12">
        <v>3</v>
      </c>
      <c r="M39" s="12">
        <v>2</v>
      </c>
      <c r="N39" s="12">
        <f t="shared" si="1"/>
        <v>0</v>
      </c>
      <c r="O39" s="14">
        <v>0</v>
      </c>
      <c r="P39" s="16">
        <f t="shared" si="2"/>
        <v>-3</v>
      </c>
      <c r="Q39" s="21" t="s">
        <v>145</v>
      </c>
      <c r="R39" s="16">
        <f t="shared" si="3"/>
        <v>-2</v>
      </c>
      <c r="S39" s="10" t="s">
        <v>43</v>
      </c>
      <c r="T39" s="57" t="str">
        <f t="shared" si="4"/>
        <v>incremento</v>
      </c>
      <c r="U39" s="57" t="str">
        <f t="shared" si="5"/>
        <v>NO</v>
      </c>
    </row>
    <row r="40" spans="1:21" ht="40.15" customHeight="1" x14ac:dyDescent="0.35">
      <c r="A40" s="10" t="str">
        <f t="shared" si="0"/>
        <v>EE27ATE</v>
      </c>
      <c r="B40" s="10" t="s">
        <v>146</v>
      </c>
      <c r="C40" s="10" t="s">
        <v>147</v>
      </c>
      <c r="D40" s="12" t="s">
        <v>680</v>
      </c>
      <c r="E40" s="10" t="s">
        <v>648</v>
      </c>
      <c r="F40" s="10" t="s">
        <v>641</v>
      </c>
      <c r="G40" s="10" t="s">
        <v>681</v>
      </c>
      <c r="H40" s="13" t="s">
        <v>682</v>
      </c>
      <c r="I40" s="10">
        <v>26</v>
      </c>
      <c r="J40" s="10" t="s">
        <v>665</v>
      </c>
      <c r="K40" s="12">
        <v>2</v>
      </c>
      <c r="L40" s="12">
        <v>1</v>
      </c>
      <c r="M40" s="12">
        <v>1</v>
      </c>
      <c r="N40" s="12">
        <f t="shared" si="1"/>
        <v>-1</v>
      </c>
      <c r="O40" s="14">
        <v>0</v>
      </c>
      <c r="P40" s="16">
        <f t="shared" si="2"/>
        <v>-1</v>
      </c>
      <c r="Q40" s="21" t="s">
        <v>145</v>
      </c>
      <c r="R40" s="16">
        <f t="shared" si="3"/>
        <v>-1</v>
      </c>
      <c r="S40" s="10" t="s">
        <v>39</v>
      </c>
      <c r="T40" s="57" t="str">
        <f t="shared" si="4"/>
        <v>decremento</v>
      </c>
      <c r="U40" s="57" t="str">
        <f t="shared" si="5"/>
        <v>NO</v>
      </c>
    </row>
    <row r="41" spans="1:21" ht="40.15" customHeight="1" x14ac:dyDescent="0.35">
      <c r="A41" s="10" t="str">
        <f t="shared" si="0"/>
        <v>BB03ATE</v>
      </c>
      <c r="B41" s="10" t="s">
        <v>149</v>
      </c>
      <c r="C41" s="10" t="s">
        <v>150</v>
      </c>
      <c r="D41" s="12" t="s">
        <v>680</v>
      </c>
      <c r="E41" s="10" t="s">
        <v>648</v>
      </c>
      <c r="F41" s="10" t="s">
        <v>641</v>
      </c>
      <c r="G41" s="10" t="s">
        <v>681</v>
      </c>
      <c r="H41" s="13" t="s">
        <v>682</v>
      </c>
      <c r="I41" s="10">
        <v>26</v>
      </c>
      <c r="J41" s="10" t="s">
        <v>665</v>
      </c>
      <c r="K41" s="12">
        <v>3</v>
      </c>
      <c r="L41" s="12">
        <v>3</v>
      </c>
      <c r="M41" s="12">
        <v>3</v>
      </c>
      <c r="N41" s="12">
        <f t="shared" si="1"/>
        <v>0</v>
      </c>
      <c r="O41" s="14">
        <v>1</v>
      </c>
      <c r="P41" s="16">
        <f t="shared" si="2"/>
        <v>-2</v>
      </c>
      <c r="Q41" s="21" t="s">
        <v>145</v>
      </c>
      <c r="R41" s="16">
        <f t="shared" si="3"/>
        <v>-2</v>
      </c>
      <c r="S41" s="10" t="s">
        <v>61</v>
      </c>
      <c r="T41" s="57" t="str">
        <f t="shared" si="4"/>
        <v>parità</v>
      </c>
      <c r="U41" s="57" t="str">
        <f t="shared" si="5"/>
        <v>NO</v>
      </c>
    </row>
    <row r="42" spans="1:21" ht="40.15" customHeight="1" x14ac:dyDescent="0.35">
      <c r="A42" s="10" t="str">
        <f t="shared" si="0"/>
        <v>BB07ATE</v>
      </c>
      <c r="B42" s="10" t="s">
        <v>155</v>
      </c>
      <c r="C42" s="10" t="s">
        <v>156</v>
      </c>
      <c r="D42" s="12" t="s">
        <v>680</v>
      </c>
      <c r="E42" s="10" t="s">
        <v>648</v>
      </c>
      <c r="F42" s="10" t="s">
        <v>641</v>
      </c>
      <c r="G42" s="10" t="s">
        <v>681</v>
      </c>
      <c r="H42" s="13" t="s">
        <v>682</v>
      </c>
      <c r="I42" s="10">
        <v>26</v>
      </c>
      <c r="J42" s="10" t="s">
        <v>665</v>
      </c>
      <c r="K42" s="12">
        <v>3</v>
      </c>
      <c r="L42" s="12">
        <v>3</v>
      </c>
      <c r="M42" s="12">
        <v>3</v>
      </c>
      <c r="N42" s="12">
        <f t="shared" si="1"/>
        <v>0</v>
      </c>
      <c r="O42" s="14">
        <v>1</v>
      </c>
      <c r="P42" s="16">
        <f t="shared" si="2"/>
        <v>-2</v>
      </c>
      <c r="Q42" s="21" t="s">
        <v>145</v>
      </c>
      <c r="R42" s="16">
        <f t="shared" si="3"/>
        <v>-2</v>
      </c>
      <c r="S42" s="10" t="s">
        <v>49</v>
      </c>
      <c r="T42" s="57" t="str">
        <f t="shared" si="4"/>
        <v>parità</v>
      </c>
      <c r="U42" s="57" t="str">
        <f t="shared" si="5"/>
        <v>NO</v>
      </c>
    </row>
    <row r="43" spans="1:21" ht="40.15" customHeight="1" x14ac:dyDescent="0.35">
      <c r="A43" s="10" t="str">
        <f t="shared" si="0"/>
        <v>EE16ATE</v>
      </c>
      <c r="B43" s="10" t="s">
        <v>158</v>
      </c>
      <c r="C43" s="10" t="s">
        <v>159</v>
      </c>
      <c r="D43" s="12" t="s">
        <v>680</v>
      </c>
      <c r="E43" s="10" t="s">
        <v>648</v>
      </c>
      <c r="F43" s="10" t="s">
        <v>641</v>
      </c>
      <c r="G43" s="10" t="s">
        <v>681</v>
      </c>
      <c r="H43" s="13" t="s">
        <v>682</v>
      </c>
      <c r="I43" s="10">
        <v>26</v>
      </c>
      <c r="J43" s="10" t="s">
        <v>665</v>
      </c>
      <c r="K43" s="12">
        <v>2</v>
      </c>
      <c r="L43" s="12">
        <v>1</v>
      </c>
      <c r="M43" s="12">
        <v>1</v>
      </c>
      <c r="N43" s="12">
        <f t="shared" si="1"/>
        <v>-1</v>
      </c>
      <c r="O43" s="14">
        <v>0</v>
      </c>
      <c r="P43" s="16">
        <f t="shared" si="2"/>
        <v>-1</v>
      </c>
      <c r="Q43" s="21" t="s">
        <v>145</v>
      </c>
      <c r="R43" s="16">
        <f t="shared" si="3"/>
        <v>-1</v>
      </c>
      <c r="S43" s="10" t="s">
        <v>49</v>
      </c>
      <c r="T43" s="57" t="str">
        <f t="shared" si="4"/>
        <v>decremento</v>
      </c>
      <c r="U43" s="57" t="str">
        <f t="shared" si="5"/>
        <v>NO</v>
      </c>
    </row>
    <row r="44" spans="1:21" ht="40.15" customHeight="1" x14ac:dyDescent="0.35">
      <c r="A44" s="10" t="str">
        <f t="shared" si="0"/>
        <v>BB08ATE</v>
      </c>
      <c r="B44" s="10" t="s">
        <v>161</v>
      </c>
      <c r="C44" s="10" t="s">
        <v>162</v>
      </c>
      <c r="D44" s="12" t="s">
        <v>680</v>
      </c>
      <c r="E44" s="10" t="s">
        <v>648</v>
      </c>
      <c r="F44" s="10" t="s">
        <v>641</v>
      </c>
      <c r="G44" s="10" t="s">
        <v>681</v>
      </c>
      <c r="H44" s="13" t="s">
        <v>682</v>
      </c>
      <c r="I44" s="10">
        <v>26</v>
      </c>
      <c r="J44" s="10" t="s">
        <v>665</v>
      </c>
      <c r="K44" s="12">
        <v>2</v>
      </c>
      <c r="L44" s="12">
        <v>1</v>
      </c>
      <c r="M44" s="12">
        <v>1</v>
      </c>
      <c r="N44" s="12">
        <f t="shared" si="1"/>
        <v>-1</v>
      </c>
      <c r="O44" s="14">
        <v>0</v>
      </c>
      <c r="P44" s="16">
        <f t="shared" si="2"/>
        <v>-1</v>
      </c>
      <c r="Q44" s="21" t="s">
        <v>145</v>
      </c>
      <c r="R44" s="16">
        <f t="shared" si="3"/>
        <v>-1</v>
      </c>
      <c r="S44" s="10" t="s">
        <v>43</v>
      </c>
      <c r="T44" s="57" t="str">
        <f t="shared" si="4"/>
        <v>decremento</v>
      </c>
      <c r="U44" s="57" t="str">
        <f t="shared" si="5"/>
        <v>NO</v>
      </c>
    </row>
    <row r="45" spans="1:21" ht="40.15" customHeight="1" x14ac:dyDescent="0.35">
      <c r="A45" s="10" t="str">
        <f t="shared" si="0"/>
        <v>BB09ATE</v>
      </c>
      <c r="B45" s="10" t="s">
        <v>164</v>
      </c>
      <c r="C45" s="10" t="s">
        <v>165</v>
      </c>
      <c r="D45" s="12" t="s">
        <v>680</v>
      </c>
      <c r="E45" s="10" t="s">
        <v>648</v>
      </c>
      <c r="F45" s="10" t="s">
        <v>641</v>
      </c>
      <c r="G45" s="10" t="s">
        <v>681</v>
      </c>
      <c r="H45" s="13" t="s">
        <v>682</v>
      </c>
      <c r="I45" s="10">
        <v>26</v>
      </c>
      <c r="J45" s="10" t="s">
        <v>665</v>
      </c>
      <c r="K45" s="12">
        <v>2</v>
      </c>
      <c r="L45" s="12">
        <v>1</v>
      </c>
      <c r="M45" s="12">
        <v>1</v>
      </c>
      <c r="N45" s="12">
        <f t="shared" si="1"/>
        <v>-1</v>
      </c>
      <c r="O45" s="14">
        <v>0</v>
      </c>
      <c r="P45" s="16">
        <f t="shared" si="2"/>
        <v>-1</v>
      </c>
      <c r="Q45" s="21" t="s">
        <v>145</v>
      </c>
      <c r="R45" s="16">
        <f t="shared" si="3"/>
        <v>-1</v>
      </c>
      <c r="S45" s="10" t="s">
        <v>39</v>
      </c>
      <c r="T45" s="57" t="str">
        <f t="shared" si="4"/>
        <v>decremento</v>
      </c>
      <c r="U45" s="57" t="str">
        <f t="shared" si="5"/>
        <v>NO</v>
      </c>
    </row>
    <row r="46" spans="1:21" ht="40.15" customHeight="1" x14ac:dyDescent="0.35">
      <c r="A46" s="10" t="str">
        <f t="shared" si="0"/>
        <v>EE14ATE</v>
      </c>
      <c r="B46" s="10" t="s">
        <v>167</v>
      </c>
      <c r="C46" s="10" t="s">
        <v>168</v>
      </c>
      <c r="D46" s="12" t="s">
        <v>680</v>
      </c>
      <c r="E46" s="10" t="s">
        <v>648</v>
      </c>
      <c r="F46" s="10" t="s">
        <v>641</v>
      </c>
      <c r="G46" s="10" t="s">
        <v>681</v>
      </c>
      <c r="H46" s="13" t="s">
        <v>682</v>
      </c>
      <c r="I46" s="10">
        <v>26</v>
      </c>
      <c r="J46" s="10" t="s">
        <v>665</v>
      </c>
      <c r="K46" s="12">
        <v>2</v>
      </c>
      <c r="L46" s="12">
        <v>1</v>
      </c>
      <c r="M46" s="12">
        <v>1</v>
      </c>
      <c r="N46" s="12">
        <f t="shared" si="1"/>
        <v>-1</v>
      </c>
      <c r="O46" s="14">
        <v>0</v>
      </c>
      <c r="P46" s="16">
        <f t="shared" si="2"/>
        <v>-1</v>
      </c>
      <c r="Q46" s="21" t="s">
        <v>145</v>
      </c>
      <c r="R46" s="16">
        <f t="shared" si="3"/>
        <v>-1</v>
      </c>
      <c r="S46" s="10" t="s">
        <v>43</v>
      </c>
      <c r="T46" s="57" t="str">
        <f t="shared" si="4"/>
        <v>decremento</v>
      </c>
      <c r="U46" s="57" t="str">
        <f t="shared" si="5"/>
        <v>NO</v>
      </c>
    </row>
    <row r="47" spans="1:21" ht="40.15" customHeight="1" x14ac:dyDescent="0.35">
      <c r="A47" s="10" t="str">
        <f t="shared" si="0"/>
        <v>BB10ATE</v>
      </c>
      <c r="B47" s="10" t="s">
        <v>170</v>
      </c>
      <c r="C47" s="10" t="s">
        <v>171</v>
      </c>
      <c r="D47" s="12" t="s">
        <v>680</v>
      </c>
      <c r="E47" s="10" t="s">
        <v>648</v>
      </c>
      <c r="F47" s="10" t="s">
        <v>641</v>
      </c>
      <c r="G47" s="10" t="s">
        <v>681</v>
      </c>
      <c r="H47" s="13" t="s">
        <v>682</v>
      </c>
      <c r="I47" s="10">
        <v>26</v>
      </c>
      <c r="J47" s="10" t="s">
        <v>665</v>
      </c>
      <c r="K47" s="12">
        <v>2</v>
      </c>
      <c r="L47" s="12">
        <v>2</v>
      </c>
      <c r="M47" s="12">
        <v>2</v>
      </c>
      <c r="N47" s="12">
        <f t="shared" si="1"/>
        <v>0</v>
      </c>
      <c r="O47" s="14">
        <v>0</v>
      </c>
      <c r="P47" s="16">
        <f t="shared" si="2"/>
        <v>-2</v>
      </c>
      <c r="Q47" s="21" t="s">
        <v>145</v>
      </c>
      <c r="R47" s="16">
        <f t="shared" si="3"/>
        <v>-2</v>
      </c>
      <c r="S47" s="10" t="s">
        <v>43</v>
      </c>
      <c r="T47" s="57" t="str">
        <f t="shared" si="4"/>
        <v>parità</v>
      </c>
      <c r="U47" s="57" t="str">
        <f t="shared" si="5"/>
        <v>NO</v>
      </c>
    </row>
    <row r="48" spans="1:21" ht="40.15" customHeight="1" x14ac:dyDescent="0.35">
      <c r="A48" s="10" t="str">
        <f t="shared" si="0"/>
        <v>BB11ATE</v>
      </c>
      <c r="B48" s="10" t="s">
        <v>172</v>
      </c>
      <c r="C48" s="10" t="s">
        <v>173</v>
      </c>
      <c r="D48" s="12" t="s">
        <v>680</v>
      </c>
      <c r="E48" s="10" t="s">
        <v>648</v>
      </c>
      <c r="F48" s="10" t="s">
        <v>641</v>
      </c>
      <c r="G48" s="10" t="s">
        <v>681</v>
      </c>
      <c r="H48" s="13" t="s">
        <v>682</v>
      </c>
      <c r="I48" s="10">
        <v>26</v>
      </c>
      <c r="J48" s="10" t="s">
        <v>665</v>
      </c>
      <c r="K48" s="12">
        <v>3</v>
      </c>
      <c r="L48" s="12">
        <v>3</v>
      </c>
      <c r="M48" s="12">
        <v>3</v>
      </c>
      <c r="N48" s="12">
        <f t="shared" si="1"/>
        <v>0</v>
      </c>
      <c r="O48" s="14">
        <v>1</v>
      </c>
      <c r="P48" s="16">
        <f t="shared" si="2"/>
        <v>-2</v>
      </c>
      <c r="Q48" s="21" t="s">
        <v>145</v>
      </c>
      <c r="R48" s="16">
        <f t="shared" si="3"/>
        <v>-2</v>
      </c>
      <c r="S48" s="10" t="s">
        <v>43</v>
      </c>
      <c r="T48" s="57" t="str">
        <f t="shared" si="4"/>
        <v>parità</v>
      </c>
      <c r="U48" s="57" t="str">
        <f t="shared" si="5"/>
        <v>NO</v>
      </c>
    </row>
    <row r="49" spans="1:21" ht="40.15" customHeight="1" x14ac:dyDescent="0.35">
      <c r="A49" s="10" t="str">
        <f t="shared" si="0"/>
        <v>EE24ATE</v>
      </c>
      <c r="B49" s="10" t="s">
        <v>174</v>
      </c>
      <c r="C49" s="10" t="s">
        <v>175</v>
      </c>
      <c r="D49" s="12" t="s">
        <v>680</v>
      </c>
      <c r="E49" s="10" t="s">
        <v>648</v>
      </c>
      <c r="F49" s="10" t="s">
        <v>641</v>
      </c>
      <c r="G49" s="10" t="s">
        <v>681</v>
      </c>
      <c r="H49" s="13" t="s">
        <v>682</v>
      </c>
      <c r="I49" s="10">
        <v>26</v>
      </c>
      <c r="J49" s="10" t="s">
        <v>665</v>
      </c>
      <c r="K49" s="12">
        <v>2</v>
      </c>
      <c r="L49" s="12">
        <v>1</v>
      </c>
      <c r="M49" s="12">
        <v>1</v>
      </c>
      <c r="N49" s="12">
        <f t="shared" si="1"/>
        <v>-1</v>
      </c>
      <c r="O49" s="14">
        <v>0</v>
      </c>
      <c r="P49" s="16">
        <f t="shared" si="2"/>
        <v>-1</v>
      </c>
      <c r="Q49" s="21" t="s">
        <v>145</v>
      </c>
      <c r="R49" s="16">
        <f t="shared" si="3"/>
        <v>-1</v>
      </c>
      <c r="S49" s="10" t="s">
        <v>39</v>
      </c>
      <c r="T49" s="57" t="str">
        <f t="shared" si="4"/>
        <v>decremento</v>
      </c>
      <c r="U49" s="57" t="str">
        <f t="shared" si="5"/>
        <v>NO</v>
      </c>
    </row>
    <row r="50" spans="1:21" ht="40.15" customHeight="1" x14ac:dyDescent="0.35">
      <c r="A50" s="10" t="str">
        <f t="shared" si="0"/>
        <v>BB04ATE</v>
      </c>
      <c r="B50" s="10" t="s">
        <v>176</v>
      </c>
      <c r="C50" s="10" t="s">
        <v>177</v>
      </c>
      <c r="D50" s="12" t="s">
        <v>680</v>
      </c>
      <c r="E50" s="10" t="s">
        <v>648</v>
      </c>
      <c r="F50" s="10" t="s">
        <v>641</v>
      </c>
      <c r="G50" s="10" t="s">
        <v>681</v>
      </c>
      <c r="H50" s="13" t="s">
        <v>682</v>
      </c>
      <c r="I50" s="10">
        <v>26</v>
      </c>
      <c r="J50" s="10" t="s">
        <v>665</v>
      </c>
      <c r="K50" s="12">
        <v>2</v>
      </c>
      <c r="L50" s="12">
        <v>2</v>
      </c>
      <c r="M50" s="12">
        <v>2</v>
      </c>
      <c r="N50" s="12">
        <f t="shared" si="1"/>
        <v>0</v>
      </c>
      <c r="O50" s="14">
        <v>0</v>
      </c>
      <c r="P50" s="16">
        <f t="shared" si="2"/>
        <v>-2</v>
      </c>
      <c r="Q50" s="21" t="s">
        <v>145</v>
      </c>
      <c r="R50" s="16">
        <f t="shared" si="3"/>
        <v>-2</v>
      </c>
      <c r="S50" s="10" t="s">
        <v>43</v>
      </c>
      <c r="T50" s="57" t="str">
        <f t="shared" si="4"/>
        <v>parità</v>
      </c>
      <c r="U50" s="57" t="str">
        <f t="shared" si="5"/>
        <v>NO</v>
      </c>
    </row>
    <row r="51" spans="1:21" ht="40.15" customHeight="1" x14ac:dyDescent="0.35">
      <c r="A51" s="10" t="str">
        <f t="shared" si="0"/>
        <v>PR21ATE</v>
      </c>
      <c r="B51" s="10" t="s">
        <v>179</v>
      </c>
      <c r="C51" s="10" t="s">
        <v>180</v>
      </c>
      <c r="D51" s="12" t="s">
        <v>680</v>
      </c>
      <c r="E51" s="10" t="s">
        <v>648</v>
      </c>
      <c r="F51" s="10" t="s">
        <v>641</v>
      </c>
      <c r="G51" s="10" t="s">
        <v>681</v>
      </c>
      <c r="H51" s="13" t="s">
        <v>682</v>
      </c>
      <c r="I51" s="10">
        <v>26</v>
      </c>
      <c r="J51" s="10" t="s">
        <v>665</v>
      </c>
      <c r="K51" s="12">
        <v>2</v>
      </c>
      <c r="L51" s="12">
        <v>7</v>
      </c>
      <c r="M51" s="12">
        <v>7</v>
      </c>
      <c r="N51" s="12">
        <f t="shared" si="1"/>
        <v>5</v>
      </c>
      <c r="O51" s="14">
        <v>0</v>
      </c>
      <c r="P51" s="16">
        <f t="shared" si="2"/>
        <v>-7</v>
      </c>
      <c r="Q51" s="21" t="s">
        <v>145</v>
      </c>
      <c r="R51" s="16">
        <f t="shared" si="3"/>
        <v>-7</v>
      </c>
      <c r="S51" s="10" t="s">
        <v>61</v>
      </c>
      <c r="T51" s="57" t="str">
        <f t="shared" si="4"/>
        <v>incremento</v>
      </c>
      <c r="U51" s="57" t="str">
        <f t="shared" si="5"/>
        <v>NO</v>
      </c>
    </row>
    <row r="52" spans="1:21" ht="40.15" customHeight="1" x14ac:dyDescent="0.35">
      <c r="A52" s="10" t="str">
        <f t="shared" si="0"/>
        <v>PD08ATE</v>
      </c>
      <c r="B52" s="10" t="s">
        <v>181</v>
      </c>
      <c r="C52" s="10" t="s">
        <v>182</v>
      </c>
      <c r="D52" s="12" t="s">
        <v>680</v>
      </c>
      <c r="E52" s="10" t="s">
        <v>648</v>
      </c>
      <c r="F52" s="10" t="s">
        <v>641</v>
      </c>
      <c r="G52" s="10" t="s">
        <v>681</v>
      </c>
      <c r="H52" s="13" t="s">
        <v>682</v>
      </c>
      <c r="I52" s="10">
        <v>26</v>
      </c>
      <c r="J52" s="10" t="s">
        <v>665</v>
      </c>
      <c r="K52" s="12">
        <v>2</v>
      </c>
      <c r="L52" s="12">
        <v>1</v>
      </c>
      <c r="M52" s="12">
        <v>1</v>
      </c>
      <c r="N52" s="12">
        <f t="shared" si="1"/>
        <v>-1</v>
      </c>
      <c r="O52" s="14">
        <v>0</v>
      </c>
      <c r="P52" s="16">
        <f t="shared" si="2"/>
        <v>-1</v>
      </c>
      <c r="Q52" s="21" t="s">
        <v>145</v>
      </c>
      <c r="R52" s="16">
        <f t="shared" si="3"/>
        <v>-1</v>
      </c>
      <c r="S52" s="10" t="s">
        <v>92</v>
      </c>
      <c r="T52" s="57" t="str">
        <f t="shared" si="4"/>
        <v>decremento</v>
      </c>
      <c r="U52" s="57" t="str">
        <f t="shared" si="5"/>
        <v>NO</v>
      </c>
    </row>
    <row r="53" spans="1:21" ht="40.15" customHeight="1" x14ac:dyDescent="0.35">
      <c r="A53" s="10" t="str">
        <f t="shared" si="0"/>
        <v>BB13ATE</v>
      </c>
      <c r="B53" s="10" t="s">
        <v>183</v>
      </c>
      <c r="C53" s="10" t="s">
        <v>184</v>
      </c>
      <c r="D53" s="12" t="s">
        <v>680</v>
      </c>
      <c r="E53" s="10" t="s">
        <v>648</v>
      </c>
      <c r="F53" s="10" t="s">
        <v>641</v>
      </c>
      <c r="G53" s="10" t="s">
        <v>681</v>
      </c>
      <c r="H53" s="13" t="s">
        <v>682</v>
      </c>
      <c r="I53" s="10">
        <v>26</v>
      </c>
      <c r="J53" s="10" t="s">
        <v>665</v>
      </c>
      <c r="K53" s="12">
        <v>2</v>
      </c>
      <c r="L53" s="12">
        <v>1</v>
      </c>
      <c r="M53" s="12">
        <v>1</v>
      </c>
      <c r="N53" s="12">
        <f t="shared" si="1"/>
        <v>-1</v>
      </c>
      <c r="O53" s="14">
        <v>0</v>
      </c>
      <c r="P53" s="16">
        <f t="shared" si="2"/>
        <v>-1</v>
      </c>
      <c r="Q53" s="21" t="s">
        <v>145</v>
      </c>
      <c r="R53" s="16">
        <f t="shared" si="3"/>
        <v>-1</v>
      </c>
      <c r="S53" s="10" t="s">
        <v>49</v>
      </c>
      <c r="T53" s="57" t="str">
        <f t="shared" si="4"/>
        <v>decremento</v>
      </c>
      <c r="U53" s="57" t="str">
        <f t="shared" si="5"/>
        <v>NO</v>
      </c>
    </row>
    <row r="54" spans="1:21" ht="40.15" customHeight="1" x14ac:dyDescent="0.35">
      <c r="A54" s="10" t="str">
        <f t="shared" si="0"/>
        <v>BB29ATE</v>
      </c>
      <c r="B54" s="10" t="s">
        <v>186</v>
      </c>
      <c r="C54" s="10" t="s">
        <v>187</v>
      </c>
      <c r="D54" s="12" t="s">
        <v>680</v>
      </c>
      <c r="E54" s="10" t="s">
        <v>648</v>
      </c>
      <c r="F54" s="10" t="s">
        <v>641</v>
      </c>
      <c r="G54" s="10" t="s">
        <v>681</v>
      </c>
      <c r="H54" s="13" t="s">
        <v>682</v>
      </c>
      <c r="I54" s="10">
        <v>26</v>
      </c>
      <c r="J54" s="10" t="s">
        <v>665</v>
      </c>
      <c r="K54" s="12">
        <v>2</v>
      </c>
      <c r="L54" s="12">
        <v>1</v>
      </c>
      <c r="M54" s="12">
        <v>1</v>
      </c>
      <c r="N54" s="12">
        <f t="shared" si="1"/>
        <v>-1</v>
      </c>
      <c r="O54" s="14">
        <v>0</v>
      </c>
      <c r="P54" s="16">
        <f t="shared" si="2"/>
        <v>-1</v>
      </c>
      <c r="Q54" s="21" t="s">
        <v>145</v>
      </c>
      <c r="R54" s="16">
        <f t="shared" si="3"/>
        <v>-1</v>
      </c>
      <c r="S54" s="10" t="s">
        <v>43</v>
      </c>
      <c r="T54" s="57" t="str">
        <f t="shared" si="4"/>
        <v>decremento</v>
      </c>
      <c r="U54" s="57" t="str">
        <f t="shared" si="5"/>
        <v>NO</v>
      </c>
    </row>
    <row r="55" spans="1:21" ht="40.15" customHeight="1" x14ac:dyDescent="0.35">
      <c r="A55" s="10" t="str">
        <f t="shared" si="0"/>
        <v>BB15ATE</v>
      </c>
      <c r="B55" s="10" t="s">
        <v>189</v>
      </c>
      <c r="C55" s="10" t="s">
        <v>190</v>
      </c>
      <c r="D55" s="12" t="s">
        <v>680</v>
      </c>
      <c r="E55" s="10" t="s">
        <v>648</v>
      </c>
      <c r="F55" s="10" t="s">
        <v>641</v>
      </c>
      <c r="G55" s="10" t="s">
        <v>681</v>
      </c>
      <c r="H55" s="13" t="s">
        <v>682</v>
      </c>
      <c r="I55" s="10">
        <v>26</v>
      </c>
      <c r="J55" s="10" t="s">
        <v>665</v>
      </c>
      <c r="K55" s="12">
        <v>2</v>
      </c>
      <c r="L55" s="12">
        <v>1</v>
      </c>
      <c r="M55" s="12">
        <v>1</v>
      </c>
      <c r="N55" s="12">
        <f t="shared" si="1"/>
        <v>-1</v>
      </c>
      <c r="O55" s="14">
        <v>0</v>
      </c>
      <c r="P55" s="16">
        <f t="shared" si="2"/>
        <v>-1</v>
      </c>
      <c r="Q55" s="21" t="s">
        <v>145</v>
      </c>
      <c r="R55" s="16">
        <f t="shared" si="3"/>
        <v>-1</v>
      </c>
      <c r="S55" s="10" t="s">
        <v>39</v>
      </c>
      <c r="T55" s="57" t="str">
        <f t="shared" si="4"/>
        <v>decremento</v>
      </c>
      <c r="U55" s="57" t="str">
        <f t="shared" si="5"/>
        <v>NO</v>
      </c>
    </row>
    <row r="56" spans="1:21" ht="40.15" customHeight="1" x14ac:dyDescent="0.35">
      <c r="A56" s="10" t="str">
        <f t="shared" si="0"/>
        <v>EE10ATE</v>
      </c>
      <c r="B56" s="10" t="s">
        <v>192</v>
      </c>
      <c r="C56" s="10" t="s">
        <v>193</v>
      </c>
      <c r="D56" s="12" t="s">
        <v>680</v>
      </c>
      <c r="E56" s="10" t="s">
        <v>648</v>
      </c>
      <c r="F56" s="10" t="s">
        <v>641</v>
      </c>
      <c r="G56" s="10" t="s">
        <v>681</v>
      </c>
      <c r="H56" s="13" t="s">
        <v>682</v>
      </c>
      <c r="I56" s="10">
        <v>26</v>
      </c>
      <c r="J56" s="10" t="s">
        <v>665</v>
      </c>
      <c r="K56" s="12">
        <v>1</v>
      </c>
      <c r="L56" s="12">
        <v>1</v>
      </c>
      <c r="M56" s="12">
        <v>1</v>
      </c>
      <c r="N56" s="12">
        <f t="shared" si="1"/>
        <v>0</v>
      </c>
      <c r="O56" s="14">
        <v>0</v>
      </c>
      <c r="P56" s="16">
        <f t="shared" si="2"/>
        <v>-1</v>
      </c>
      <c r="Q56" s="21" t="s">
        <v>194</v>
      </c>
      <c r="R56" s="16">
        <f t="shared" si="3"/>
        <v>-1</v>
      </c>
      <c r="S56" s="10" t="s">
        <v>49</v>
      </c>
      <c r="T56" s="57" t="str">
        <f t="shared" si="4"/>
        <v>parità</v>
      </c>
      <c r="U56" s="57" t="str">
        <f t="shared" si="5"/>
        <v>NO</v>
      </c>
    </row>
    <row r="57" spans="1:21" ht="40.15" customHeight="1" x14ac:dyDescent="0.35">
      <c r="A57" s="10" t="str">
        <f t="shared" si="0"/>
        <v>FF12ATE</v>
      </c>
      <c r="B57" s="10" t="s">
        <v>195</v>
      </c>
      <c r="C57" s="10" t="s">
        <v>196</v>
      </c>
      <c r="D57" s="12" t="s">
        <v>680</v>
      </c>
      <c r="E57" s="10" t="s">
        <v>648</v>
      </c>
      <c r="F57" s="10" t="s">
        <v>641</v>
      </c>
      <c r="G57" s="10" t="s">
        <v>681</v>
      </c>
      <c r="H57" s="13" t="s">
        <v>682</v>
      </c>
      <c r="I57" s="10">
        <v>26</v>
      </c>
      <c r="J57" s="10" t="s">
        <v>665</v>
      </c>
      <c r="K57" s="12">
        <v>1</v>
      </c>
      <c r="L57" s="12">
        <v>1</v>
      </c>
      <c r="M57" s="12">
        <v>1</v>
      </c>
      <c r="N57" s="12">
        <f t="shared" si="1"/>
        <v>0</v>
      </c>
      <c r="O57" s="14">
        <v>1</v>
      </c>
      <c r="P57" s="16">
        <f t="shared" si="2"/>
        <v>0</v>
      </c>
      <c r="Q57" s="21" t="s">
        <v>194</v>
      </c>
      <c r="R57" s="16">
        <f t="shared" si="3"/>
        <v>0</v>
      </c>
      <c r="S57" s="10" t="s">
        <v>39</v>
      </c>
      <c r="T57" s="57" t="str">
        <f t="shared" si="4"/>
        <v>parità</v>
      </c>
      <c r="U57" s="57" t="str">
        <f t="shared" si="5"/>
        <v>NO</v>
      </c>
    </row>
    <row r="58" spans="1:21" ht="40.15" customHeight="1" x14ac:dyDescent="0.35">
      <c r="A58" s="10" t="str">
        <f t="shared" si="0"/>
        <v>EE06ATE</v>
      </c>
      <c r="B58" s="10" t="s">
        <v>199</v>
      </c>
      <c r="C58" s="10" t="s">
        <v>200</v>
      </c>
      <c r="D58" s="12" t="s">
        <v>680</v>
      </c>
      <c r="E58" s="10" t="s">
        <v>648</v>
      </c>
      <c r="F58" s="10" t="s">
        <v>641</v>
      </c>
      <c r="G58" s="10" t="s">
        <v>681</v>
      </c>
      <c r="H58" s="13" t="s">
        <v>682</v>
      </c>
      <c r="I58" s="10">
        <v>26</v>
      </c>
      <c r="J58" s="10" t="s">
        <v>665</v>
      </c>
      <c r="K58" s="12">
        <v>1</v>
      </c>
      <c r="L58" s="12">
        <v>1</v>
      </c>
      <c r="M58" s="12">
        <v>1</v>
      </c>
      <c r="N58" s="12">
        <f t="shared" si="1"/>
        <v>0</v>
      </c>
      <c r="O58" s="14">
        <v>1</v>
      </c>
      <c r="P58" s="16">
        <f t="shared" si="2"/>
        <v>0</v>
      </c>
      <c r="Q58" s="21" t="s">
        <v>194</v>
      </c>
      <c r="R58" s="16">
        <f t="shared" si="3"/>
        <v>0</v>
      </c>
      <c r="S58" s="10" t="s">
        <v>39</v>
      </c>
      <c r="T58" s="57" t="str">
        <f t="shared" si="4"/>
        <v>parità</v>
      </c>
      <c r="U58" s="57" t="str">
        <f t="shared" si="5"/>
        <v>NO</v>
      </c>
    </row>
    <row r="59" spans="1:21" ht="40.15" customHeight="1" x14ac:dyDescent="0.35">
      <c r="A59" s="10" t="str">
        <f t="shared" si="0"/>
        <v>EE17ATE</v>
      </c>
      <c r="B59" s="10" t="s">
        <v>202</v>
      </c>
      <c r="C59" s="10" t="s">
        <v>203</v>
      </c>
      <c r="D59" s="12" t="s">
        <v>680</v>
      </c>
      <c r="E59" s="10" t="s">
        <v>648</v>
      </c>
      <c r="F59" s="10" t="s">
        <v>641</v>
      </c>
      <c r="G59" s="10" t="s">
        <v>681</v>
      </c>
      <c r="H59" s="13" t="s">
        <v>682</v>
      </c>
      <c r="I59" s="10">
        <v>26</v>
      </c>
      <c r="J59" s="10" t="s">
        <v>665</v>
      </c>
      <c r="K59" s="12">
        <v>1</v>
      </c>
      <c r="L59" s="12">
        <v>1</v>
      </c>
      <c r="M59" s="12">
        <v>1</v>
      </c>
      <c r="N59" s="12">
        <f t="shared" si="1"/>
        <v>0</v>
      </c>
      <c r="O59" s="14">
        <v>0</v>
      </c>
      <c r="P59" s="16">
        <f t="shared" si="2"/>
        <v>-1</v>
      </c>
      <c r="Q59" s="21" t="s">
        <v>194</v>
      </c>
      <c r="R59" s="16">
        <f t="shared" si="3"/>
        <v>-1</v>
      </c>
      <c r="S59" s="10" t="s">
        <v>39</v>
      </c>
      <c r="T59" s="57" t="str">
        <f t="shared" si="4"/>
        <v>parità</v>
      </c>
      <c r="U59" s="57" t="str">
        <f t="shared" si="5"/>
        <v>NO</v>
      </c>
    </row>
    <row r="60" spans="1:21" ht="40.15" customHeight="1" x14ac:dyDescent="0.35">
      <c r="A60" s="10" t="str">
        <f t="shared" si="0"/>
        <v>EE32ATE</v>
      </c>
      <c r="B60" s="10" t="s">
        <v>205</v>
      </c>
      <c r="C60" s="10" t="s">
        <v>206</v>
      </c>
      <c r="D60" s="12" t="s">
        <v>680</v>
      </c>
      <c r="E60" s="10" t="s">
        <v>648</v>
      </c>
      <c r="F60" s="10" t="s">
        <v>641</v>
      </c>
      <c r="G60" s="10" t="s">
        <v>681</v>
      </c>
      <c r="H60" s="13" t="s">
        <v>682</v>
      </c>
      <c r="I60" s="10">
        <v>26</v>
      </c>
      <c r="J60" s="10" t="s">
        <v>665</v>
      </c>
      <c r="K60" s="12">
        <v>2</v>
      </c>
      <c r="L60" s="12">
        <v>3</v>
      </c>
      <c r="M60" s="12">
        <v>2</v>
      </c>
      <c r="N60" s="12">
        <f t="shared" si="1"/>
        <v>0</v>
      </c>
      <c r="O60" s="14">
        <v>0</v>
      </c>
      <c r="P60" s="16">
        <f t="shared" si="2"/>
        <v>-3</v>
      </c>
      <c r="Q60" s="21" t="s">
        <v>194</v>
      </c>
      <c r="R60" s="16">
        <f t="shared" si="3"/>
        <v>-2</v>
      </c>
      <c r="S60" s="10" t="s">
        <v>43</v>
      </c>
      <c r="T60" s="57" t="str">
        <f t="shared" si="4"/>
        <v>incremento</v>
      </c>
      <c r="U60" s="57" t="str">
        <f t="shared" si="5"/>
        <v>NO</v>
      </c>
    </row>
    <row r="61" spans="1:21" ht="40.15" customHeight="1" x14ac:dyDescent="0.35">
      <c r="A61" s="10" t="str">
        <f t="shared" si="0"/>
        <v>EE07ATE</v>
      </c>
      <c r="B61" s="10" t="s">
        <v>207</v>
      </c>
      <c r="C61" s="10" t="s">
        <v>208</v>
      </c>
      <c r="D61" s="12" t="s">
        <v>680</v>
      </c>
      <c r="E61" s="10" t="s">
        <v>648</v>
      </c>
      <c r="F61" s="10" t="s">
        <v>641</v>
      </c>
      <c r="G61" s="10" t="s">
        <v>681</v>
      </c>
      <c r="H61" s="13" t="s">
        <v>682</v>
      </c>
      <c r="I61" s="10">
        <v>26</v>
      </c>
      <c r="J61" s="10" t="s">
        <v>665</v>
      </c>
      <c r="K61" s="12">
        <v>2</v>
      </c>
      <c r="L61" s="12">
        <v>3</v>
      </c>
      <c r="M61" s="12">
        <v>2</v>
      </c>
      <c r="N61" s="12">
        <f t="shared" si="1"/>
        <v>0</v>
      </c>
      <c r="O61" s="14">
        <v>2</v>
      </c>
      <c r="P61" s="16">
        <f t="shared" si="2"/>
        <v>-1</v>
      </c>
      <c r="Q61" s="21" t="s">
        <v>194</v>
      </c>
      <c r="R61" s="16">
        <f t="shared" si="3"/>
        <v>0</v>
      </c>
      <c r="S61" s="10" t="s">
        <v>61</v>
      </c>
      <c r="T61" s="57" t="str">
        <f t="shared" si="4"/>
        <v>incremento</v>
      </c>
      <c r="U61" s="57" t="str">
        <f t="shared" si="5"/>
        <v>NO</v>
      </c>
    </row>
    <row r="62" spans="1:21" ht="40.15" customHeight="1" x14ac:dyDescent="0.35">
      <c r="A62" s="10" t="str">
        <f t="shared" si="0"/>
        <v>FF19ATE</v>
      </c>
      <c r="B62" s="10" t="s">
        <v>209</v>
      </c>
      <c r="C62" s="10" t="s">
        <v>210</v>
      </c>
      <c r="D62" s="12" t="s">
        <v>680</v>
      </c>
      <c r="E62" s="10" t="s">
        <v>648</v>
      </c>
      <c r="F62" s="10" t="s">
        <v>641</v>
      </c>
      <c r="G62" s="10" t="s">
        <v>681</v>
      </c>
      <c r="H62" s="13" t="s">
        <v>682</v>
      </c>
      <c r="I62" s="10">
        <v>26</v>
      </c>
      <c r="J62" s="10" t="s">
        <v>665</v>
      </c>
      <c r="K62" s="12">
        <v>1</v>
      </c>
      <c r="L62" s="12">
        <v>1</v>
      </c>
      <c r="M62" s="12">
        <v>1</v>
      </c>
      <c r="N62" s="12">
        <f t="shared" si="1"/>
        <v>0</v>
      </c>
      <c r="O62" s="14">
        <v>0</v>
      </c>
      <c r="P62" s="16">
        <f t="shared" si="2"/>
        <v>-1</v>
      </c>
      <c r="Q62" s="21" t="s">
        <v>194</v>
      </c>
      <c r="R62" s="16">
        <f t="shared" si="3"/>
        <v>-1</v>
      </c>
      <c r="S62" s="10" t="s">
        <v>49</v>
      </c>
      <c r="T62" s="57" t="str">
        <f t="shared" si="4"/>
        <v>parità</v>
      </c>
      <c r="U62" s="57" t="str">
        <f t="shared" si="5"/>
        <v>NO</v>
      </c>
    </row>
    <row r="63" spans="1:21" ht="40.15" customHeight="1" x14ac:dyDescent="0.35">
      <c r="A63" s="10" t="str">
        <f t="shared" si="0"/>
        <v>EE18ATE</v>
      </c>
      <c r="B63" s="10" t="s">
        <v>212</v>
      </c>
      <c r="C63" s="10" t="s">
        <v>213</v>
      </c>
      <c r="D63" s="12" t="s">
        <v>680</v>
      </c>
      <c r="E63" s="10" t="s">
        <v>648</v>
      </c>
      <c r="F63" s="10" t="s">
        <v>641</v>
      </c>
      <c r="G63" s="10" t="s">
        <v>681</v>
      </c>
      <c r="H63" s="13" t="s">
        <v>682</v>
      </c>
      <c r="I63" s="10">
        <v>26</v>
      </c>
      <c r="J63" s="10" t="s">
        <v>665</v>
      </c>
      <c r="K63" s="12">
        <v>1</v>
      </c>
      <c r="L63" s="12">
        <v>1</v>
      </c>
      <c r="M63" s="12">
        <v>1</v>
      </c>
      <c r="N63" s="12">
        <f t="shared" si="1"/>
        <v>0</v>
      </c>
      <c r="O63" s="14">
        <v>0</v>
      </c>
      <c r="P63" s="16">
        <f t="shared" si="2"/>
        <v>-1</v>
      </c>
      <c r="Q63" s="21" t="s">
        <v>194</v>
      </c>
      <c r="R63" s="16">
        <f t="shared" si="3"/>
        <v>-1</v>
      </c>
      <c r="S63" s="10" t="s">
        <v>43</v>
      </c>
      <c r="T63" s="57" t="str">
        <f t="shared" si="4"/>
        <v>parità</v>
      </c>
      <c r="U63" s="57" t="str">
        <f t="shared" si="5"/>
        <v>NO</v>
      </c>
    </row>
    <row r="64" spans="1:21" ht="40.15" customHeight="1" x14ac:dyDescent="0.35">
      <c r="A64" s="10" t="str">
        <f t="shared" si="0"/>
        <v>EE11ATE</v>
      </c>
      <c r="B64" s="10" t="s">
        <v>214</v>
      </c>
      <c r="C64" s="10" t="s">
        <v>215</v>
      </c>
      <c r="D64" s="12" t="s">
        <v>680</v>
      </c>
      <c r="E64" s="10" t="s">
        <v>648</v>
      </c>
      <c r="F64" s="10" t="s">
        <v>641</v>
      </c>
      <c r="G64" s="10" t="s">
        <v>681</v>
      </c>
      <c r="H64" s="13" t="s">
        <v>682</v>
      </c>
      <c r="I64" s="10">
        <v>26</v>
      </c>
      <c r="J64" s="10" t="s">
        <v>665</v>
      </c>
      <c r="K64" s="12">
        <v>1</v>
      </c>
      <c r="L64" s="12">
        <v>2</v>
      </c>
      <c r="M64" s="12">
        <v>2</v>
      </c>
      <c r="N64" s="12">
        <f t="shared" si="1"/>
        <v>1</v>
      </c>
      <c r="O64" s="14">
        <v>0</v>
      </c>
      <c r="P64" s="16">
        <f t="shared" si="2"/>
        <v>-2</v>
      </c>
      <c r="Q64" s="21" t="s">
        <v>194</v>
      </c>
      <c r="R64" s="16">
        <f t="shared" si="3"/>
        <v>-2</v>
      </c>
      <c r="S64" s="10" t="s">
        <v>43</v>
      </c>
      <c r="T64" s="57" t="str">
        <f t="shared" si="4"/>
        <v>incremento</v>
      </c>
      <c r="U64" s="57" t="str">
        <f t="shared" si="5"/>
        <v>NO</v>
      </c>
    </row>
    <row r="65" spans="1:21" ht="40.15" customHeight="1" x14ac:dyDescent="0.35">
      <c r="A65" s="10" t="str">
        <f t="shared" si="0"/>
        <v>FF25ATE</v>
      </c>
      <c r="B65" s="10" t="s">
        <v>216</v>
      </c>
      <c r="C65" s="10" t="s">
        <v>217</v>
      </c>
      <c r="D65" s="12" t="s">
        <v>680</v>
      </c>
      <c r="E65" s="10" t="s">
        <v>648</v>
      </c>
      <c r="F65" s="10" t="s">
        <v>641</v>
      </c>
      <c r="G65" s="10" t="s">
        <v>681</v>
      </c>
      <c r="H65" s="13" t="s">
        <v>682</v>
      </c>
      <c r="I65" s="10">
        <v>26</v>
      </c>
      <c r="J65" s="10" t="s">
        <v>665</v>
      </c>
      <c r="K65" s="12">
        <v>1</v>
      </c>
      <c r="L65" s="12">
        <v>1</v>
      </c>
      <c r="M65" s="12">
        <v>1</v>
      </c>
      <c r="N65" s="12">
        <f t="shared" si="1"/>
        <v>0</v>
      </c>
      <c r="O65" s="14">
        <v>1</v>
      </c>
      <c r="P65" s="16">
        <f t="shared" si="2"/>
        <v>0</v>
      </c>
      <c r="Q65" s="21" t="s">
        <v>194</v>
      </c>
      <c r="R65" s="16">
        <f t="shared" si="3"/>
        <v>0</v>
      </c>
      <c r="S65" s="10" t="s">
        <v>39</v>
      </c>
      <c r="T65" s="57" t="str">
        <f t="shared" si="4"/>
        <v>parità</v>
      </c>
      <c r="U65" s="57" t="str">
        <f t="shared" si="5"/>
        <v>NO</v>
      </c>
    </row>
    <row r="66" spans="1:21" ht="40.15" customHeight="1" x14ac:dyDescent="0.35">
      <c r="A66" s="10" t="str">
        <f t="shared" si="0"/>
        <v>EE23ATE</v>
      </c>
      <c r="B66" s="10" t="s">
        <v>218</v>
      </c>
      <c r="C66" s="10" t="s">
        <v>219</v>
      </c>
      <c r="D66" s="12" t="s">
        <v>680</v>
      </c>
      <c r="E66" s="10" t="s">
        <v>648</v>
      </c>
      <c r="F66" s="10" t="s">
        <v>641</v>
      </c>
      <c r="G66" s="10" t="s">
        <v>681</v>
      </c>
      <c r="H66" s="13" t="s">
        <v>682</v>
      </c>
      <c r="I66" s="10">
        <v>26</v>
      </c>
      <c r="J66" s="10" t="s">
        <v>665</v>
      </c>
      <c r="K66" s="12">
        <v>1</v>
      </c>
      <c r="L66" s="12">
        <v>1</v>
      </c>
      <c r="M66" s="12">
        <v>1</v>
      </c>
      <c r="N66" s="12">
        <f t="shared" si="1"/>
        <v>0</v>
      </c>
      <c r="O66" s="14">
        <v>0</v>
      </c>
      <c r="P66" s="16">
        <f t="shared" si="2"/>
        <v>-1</v>
      </c>
      <c r="Q66" s="21" t="s">
        <v>194</v>
      </c>
      <c r="R66" s="16">
        <f t="shared" ref="R66:R129" si="6">O66-M66</f>
        <v>-1</v>
      </c>
      <c r="S66" s="10" t="s">
        <v>39</v>
      </c>
      <c r="T66" s="57" t="str">
        <f t="shared" si="4"/>
        <v>parità</v>
      </c>
      <c r="U66" s="57" t="str">
        <f t="shared" si="5"/>
        <v>NO</v>
      </c>
    </row>
    <row r="67" spans="1:21" ht="40.15" customHeight="1" x14ac:dyDescent="0.35">
      <c r="A67" s="10" t="str">
        <f t="shared" ref="A67:A130" si="7">CONCATENATE(B67,D67)</f>
        <v>EE22ATE</v>
      </c>
      <c r="B67" s="10" t="s">
        <v>221</v>
      </c>
      <c r="C67" s="10" t="s">
        <v>222</v>
      </c>
      <c r="D67" s="12" t="s">
        <v>680</v>
      </c>
      <c r="E67" s="10" t="s">
        <v>648</v>
      </c>
      <c r="F67" s="10" t="s">
        <v>641</v>
      </c>
      <c r="G67" s="10" t="s">
        <v>681</v>
      </c>
      <c r="H67" s="13" t="s">
        <v>682</v>
      </c>
      <c r="I67" s="10">
        <v>26</v>
      </c>
      <c r="J67" s="10" t="s">
        <v>665</v>
      </c>
      <c r="K67" s="12">
        <v>2</v>
      </c>
      <c r="L67" s="12">
        <v>1</v>
      </c>
      <c r="M67" s="12">
        <v>2</v>
      </c>
      <c r="N67" s="12">
        <f t="shared" ref="N67:N130" si="8">M67-K67</f>
        <v>0</v>
      </c>
      <c r="O67" s="14">
        <v>2</v>
      </c>
      <c r="P67" s="16">
        <f t="shared" ref="P67:P130" si="9">O67-L67</f>
        <v>1</v>
      </c>
      <c r="Q67" s="21" t="s">
        <v>194</v>
      </c>
      <c r="R67" s="16">
        <f t="shared" si="6"/>
        <v>0</v>
      </c>
      <c r="S67" s="10" t="s">
        <v>39</v>
      </c>
      <c r="T67" s="57" t="str">
        <f t="shared" ref="T67:T130" si="10">IF(L67&gt;K67,"incremento",IF(L67=K67,"parità",IF(L67&lt;K67,"decremento")))</f>
        <v>decremento</v>
      </c>
      <c r="U67" s="57" t="str">
        <f t="shared" ref="U67:U130" si="11">IF(L67&gt;O67,"NO",IF(L67=O67,"NO",IF(L67&lt;O67,"SI")))</f>
        <v>SI</v>
      </c>
    </row>
    <row r="68" spans="1:21" ht="40.15" customHeight="1" x14ac:dyDescent="0.35">
      <c r="A68" s="10" t="str">
        <f t="shared" si="7"/>
        <v>EE05ATE</v>
      </c>
      <c r="B68" s="10" t="s">
        <v>223</v>
      </c>
      <c r="C68" s="10" t="s">
        <v>224</v>
      </c>
      <c r="D68" s="12" t="s">
        <v>680</v>
      </c>
      <c r="E68" s="10" t="s">
        <v>648</v>
      </c>
      <c r="F68" s="10" t="s">
        <v>641</v>
      </c>
      <c r="G68" s="10" t="s">
        <v>681</v>
      </c>
      <c r="H68" s="13" t="s">
        <v>682</v>
      </c>
      <c r="I68" s="10">
        <v>26</v>
      </c>
      <c r="J68" s="10" t="s">
        <v>665</v>
      </c>
      <c r="K68" s="12">
        <v>1</v>
      </c>
      <c r="L68" s="12">
        <v>1</v>
      </c>
      <c r="M68" s="12">
        <v>1</v>
      </c>
      <c r="N68" s="12">
        <f t="shared" si="8"/>
        <v>0</v>
      </c>
      <c r="O68" s="14">
        <v>0</v>
      </c>
      <c r="P68" s="16">
        <f t="shared" si="9"/>
        <v>-1</v>
      </c>
      <c r="Q68" s="21" t="s">
        <v>194</v>
      </c>
      <c r="R68" s="16">
        <f t="shared" si="6"/>
        <v>-1</v>
      </c>
      <c r="S68" s="10" t="s">
        <v>43</v>
      </c>
      <c r="T68" s="57" t="str">
        <f t="shared" si="10"/>
        <v>parità</v>
      </c>
      <c r="U68" s="57" t="str">
        <f t="shared" si="11"/>
        <v>NO</v>
      </c>
    </row>
    <row r="69" spans="1:21" ht="40.15" customHeight="1" x14ac:dyDescent="0.35">
      <c r="A69" s="10" t="str">
        <f t="shared" si="7"/>
        <v>PD10ATE</v>
      </c>
      <c r="B69" s="10" t="s">
        <v>226</v>
      </c>
      <c r="C69" s="10" t="s">
        <v>227</v>
      </c>
      <c r="D69" s="12" t="s">
        <v>680</v>
      </c>
      <c r="E69" s="10" t="s">
        <v>648</v>
      </c>
      <c r="F69" s="10" t="s">
        <v>641</v>
      </c>
      <c r="G69" s="10" t="s">
        <v>681</v>
      </c>
      <c r="H69" s="13" t="s">
        <v>682</v>
      </c>
      <c r="I69" s="10">
        <v>26</v>
      </c>
      <c r="J69" s="10" t="s">
        <v>665</v>
      </c>
      <c r="K69" s="12">
        <v>1</v>
      </c>
      <c r="L69" s="12">
        <v>1</v>
      </c>
      <c r="M69" s="12">
        <v>1</v>
      </c>
      <c r="N69" s="12">
        <f t="shared" si="8"/>
        <v>0</v>
      </c>
      <c r="O69" s="14">
        <v>1</v>
      </c>
      <c r="P69" s="16">
        <f t="shared" si="9"/>
        <v>0</v>
      </c>
      <c r="Q69" s="21" t="s">
        <v>194</v>
      </c>
      <c r="R69" s="16">
        <f t="shared" si="6"/>
        <v>0</v>
      </c>
      <c r="S69" s="10" t="s">
        <v>92</v>
      </c>
      <c r="T69" s="57" t="str">
        <f t="shared" si="10"/>
        <v>parità</v>
      </c>
      <c r="U69" s="57" t="str">
        <f t="shared" si="11"/>
        <v>NO</v>
      </c>
    </row>
    <row r="70" spans="1:21" ht="40.15" customHeight="1" x14ac:dyDescent="0.35">
      <c r="A70" s="10" t="str">
        <f t="shared" si="7"/>
        <v>PR20ATE</v>
      </c>
      <c r="B70" s="10" t="s">
        <v>228</v>
      </c>
      <c r="C70" s="10" t="s">
        <v>229</v>
      </c>
      <c r="D70" s="12" t="s">
        <v>680</v>
      </c>
      <c r="E70" s="10" t="s">
        <v>648</v>
      </c>
      <c r="F70" s="10" t="s">
        <v>641</v>
      </c>
      <c r="G70" s="10" t="s">
        <v>681</v>
      </c>
      <c r="H70" s="13" t="s">
        <v>682</v>
      </c>
      <c r="I70" s="10">
        <v>26</v>
      </c>
      <c r="J70" s="10" t="s">
        <v>665</v>
      </c>
      <c r="K70" s="12">
        <v>2</v>
      </c>
      <c r="L70" s="12">
        <v>9</v>
      </c>
      <c r="M70" s="12">
        <v>9</v>
      </c>
      <c r="N70" s="12">
        <f t="shared" si="8"/>
        <v>7</v>
      </c>
      <c r="O70" s="14">
        <v>3</v>
      </c>
      <c r="P70" s="16">
        <f t="shared" si="9"/>
        <v>-6</v>
      </c>
      <c r="Q70" s="21" t="s">
        <v>194</v>
      </c>
      <c r="R70" s="16">
        <f t="shared" si="6"/>
        <v>-6</v>
      </c>
      <c r="S70" s="10" t="s">
        <v>61</v>
      </c>
      <c r="T70" s="57" t="str">
        <f t="shared" si="10"/>
        <v>incremento</v>
      </c>
      <c r="U70" s="57" t="str">
        <f t="shared" si="11"/>
        <v>NO</v>
      </c>
    </row>
    <row r="71" spans="1:21" ht="40.15" customHeight="1" x14ac:dyDescent="0.35">
      <c r="A71" s="10" t="str">
        <f t="shared" si="7"/>
        <v>EE48ATE</v>
      </c>
      <c r="B71" s="10" t="s">
        <v>230</v>
      </c>
      <c r="C71" s="10" t="s">
        <v>231</v>
      </c>
      <c r="D71" s="12" t="s">
        <v>680</v>
      </c>
      <c r="E71" s="10" t="s">
        <v>648</v>
      </c>
      <c r="F71" s="10" t="s">
        <v>641</v>
      </c>
      <c r="G71" s="10" t="s">
        <v>681</v>
      </c>
      <c r="H71" s="13" t="s">
        <v>682</v>
      </c>
      <c r="I71" s="10">
        <v>26</v>
      </c>
      <c r="J71" s="10" t="s">
        <v>665</v>
      </c>
      <c r="K71" s="12">
        <v>2</v>
      </c>
      <c r="L71" s="12">
        <v>2</v>
      </c>
      <c r="M71" s="12">
        <v>2</v>
      </c>
      <c r="N71" s="12">
        <f t="shared" si="8"/>
        <v>0</v>
      </c>
      <c r="O71" s="14">
        <v>1</v>
      </c>
      <c r="P71" s="16">
        <f t="shared" si="9"/>
        <v>-1</v>
      </c>
      <c r="Q71" s="21" t="s">
        <v>194</v>
      </c>
      <c r="R71" s="16">
        <f t="shared" si="6"/>
        <v>-1</v>
      </c>
      <c r="S71" s="10" t="s">
        <v>43</v>
      </c>
      <c r="T71" s="57" t="str">
        <f t="shared" si="10"/>
        <v>parità</v>
      </c>
      <c r="U71" s="57" t="str">
        <f t="shared" si="11"/>
        <v>NO</v>
      </c>
    </row>
    <row r="72" spans="1:21" ht="40.15" customHeight="1" x14ac:dyDescent="0.35">
      <c r="A72" s="10" t="str">
        <f t="shared" si="7"/>
        <v>EE02ATE</v>
      </c>
      <c r="B72" s="10" t="s">
        <v>233</v>
      </c>
      <c r="C72" s="10" t="s">
        <v>234</v>
      </c>
      <c r="D72" s="12" t="s">
        <v>680</v>
      </c>
      <c r="E72" s="10" t="s">
        <v>648</v>
      </c>
      <c r="F72" s="10" t="s">
        <v>641</v>
      </c>
      <c r="G72" s="10" t="s">
        <v>681</v>
      </c>
      <c r="H72" s="13" t="s">
        <v>682</v>
      </c>
      <c r="I72" s="10">
        <v>26</v>
      </c>
      <c r="J72" s="10" t="s">
        <v>665</v>
      </c>
      <c r="K72" s="12">
        <v>7</v>
      </c>
      <c r="L72" s="12">
        <v>4</v>
      </c>
      <c r="M72" s="12">
        <v>7</v>
      </c>
      <c r="N72" s="12">
        <f t="shared" si="8"/>
        <v>0</v>
      </c>
      <c r="O72" s="14">
        <v>7</v>
      </c>
      <c r="P72" s="16">
        <f t="shared" si="9"/>
        <v>3</v>
      </c>
      <c r="Q72" s="21" t="s">
        <v>194</v>
      </c>
      <c r="R72" s="16">
        <f t="shared" si="6"/>
        <v>0</v>
      </c>
      <c r="S72" s="10" t="s">
        <v>61</v>
      </c>
      <c r="T72" s="57" t="str">
        <f t="shared" si="10"/>
        <v>decremento</v>
      </c>
      <c r="U72" s="57" t="str">
        <f t="shared" si="11"/>
        <v>SI</v>
      </c>
    </row>
    <row r="73" spans="1:21" ht="40.15" customHeight="1" x14ac:dyDescent="0.35">
      <c r="A73" s="10" t="str">
        <f t="shared" si="7"/>
        <v>EE01ATE</v>
      </c>
      <c r="B73" s="10" t="s">
        <v>235</v>
      </c>
      <c r="C73" s="10" t="s">
        <v>236</v>
      </c>
      <c r="D73" s="12" t="s">
        <v>680</v>
      </c>
      <c r="E73" s="10" t="s">
        <v>648</v>
      </c>
      <c r="F73" s="10" t="s">
        <v>641</v>
      </c>
      <c r="G73" s="10" t="s">
        <v>681</v>
      </c>
      <c r="H73" s="13" t="s">
        <v>682</v>
      </c>
      <c r="I73" s="10">
        <v>26</v>
      </c>
      <c r="J73" s="10" t="s">
        <v>665</v>
      </c>
      <c r="K73" s="12">
        <v>8</v>
      </c>
      <c r="L73" s="12">
        <v>5</v>
      </c>
      <c r="M73" s="12">
        <v>6</v>
      </c>
      <c r="N73" s="12">
        <f t="shared" si="8"/>
        <v>-2</v>
      </c>
      <c r="O73" s="14">
        <v>6</v>
      </c>
      <c r="P73" s="16">
        <f t="shared" si="9"/>
        <v>1</v>
      </c>
      <c r="Q73" s="21" t="s">
        <v>194</v>
      </c>
      <c r="R73" s="16">
        <f t="shared" si="6"/>
        <v>0</v>
      </c>
      <c r="S73" s="10" t="s">
        <v>61</v>
      </c>
      <c r="T73" s="57" t="str">
        <f t="shared" si="10"/>
        <v>decremento</v>
      </c>
      <c r="U73" s="57" t="str">
        <f t="shared" si="11"/>
        <v>SI</v>
      </c>
    </row>
    <row r="74" spans="1:21" ht="40.15" customHeight="1" x14ac:dyDescent="0.35">
      <c r="A74" s="10" t="str">
        <f t="shared" si="7"/>
        <v>EE28ATE</v>
      </c>
      <c r="B74" s="10" t="s">
        <v>237</v>
      </c>
      <c r="C74" s="10" t="s">
        <v>238</v>
      </c>
      <c r="D74" s="12" t="s">
        <v>680</v>
      </c>
      <c r="E74" s="10" t="s">
        <v>648</v>
      </c>
      <c r="F74" s="10" t="s">
        <v>641</v>
      </c>
      <c r="G74" s="10" t="s">
        <v>681</v>
      </c>
      <c r="H74" s="13" t="s">
        <v>682</v>
      </c>
      <c r="I74" s="10">
        <v>26</v>
      </c>
      <c r="J74" s="10" t="s">
        <v>665</v>
      </c>
      <c r="K74" s="12">
        <v>1</v>
      </c>
      <c r="L74" s="12">
        <v>2</v>
      </c>
      <c r="M74" s="12">
        <v>2</v>
      </c>
      <c r="N74" s="12">
        <f t="shared" si="8"/>
        <v>1</v>
      </c>
      <c r="O74" s="14">
        <v>1</v>
      </c>
      <c r="P74" s="16">
        <f t="shared" si="9"/>
        <v>-1</v>
      </c>
      <c r="Q74" s="21" t="s">
        <v>194</v>
      </c>
      <c r="R74" s="16">
        <f t="shared" si="6"/>
        <v>-1</v>
      </c>
      <c r="S74" s="10" t="s">
        <v>43</v>
      </c>
      <c r="T74" s="57" t="str">
        <f t="shared" si="10"/>
        <v>incremento</v>
      </c>
      <c r="U74" s="57" t="str">
        <f t="shared" si="11"/>
        <v>NO</v>
      </c>
    </row>
    <row r="75" spans="1:21" ht="40.15" customHeight="1" x14ac:dyDescent="0.35">
      <c r="A75" s="10" t="str">
        <f t="shared" si="7"/>
        <v>EE29ATE</v>
      </c>
      <c r="B75" s="10" t="s">
        <v>239</v>
      </c>
      <c r="C75" s="10" t="s">
        <v>240</v>
      </c>
      <c r="D75" s="12" t="s">
        <v>680</v>
      </c>
      <c r="E75" s="10" t="s">
        <v>648</v>
      </c>
      <c r="F75" s="10" t="s">
        <v>641</v>
      </c>
      <c r="G75" s="10" t="s">
        <v>681</v>
      </c>
      <c r="H75" s="13" t="s">
        <v>682</v>
      </c>
      <c r="I75" s="10">
        <v>26</v>
      </c>
      <c r="J75" s="10" t="s">
        <v>665</v>
      </c>
      <c r="K75" s="12">
        <v>6</v>
      </c>
      <c r="L75" s="12">
        <v>3</v>
      </c>
      <c r="M75" s="12">
        <v>3</v>
      </c>
      <c r="N75" s="12">
        <f t="shared" si="8"/>
        <v>-3</v>
      </c>
      <c r="O75" s="14">
        <v>3</v>
      </c>
      <c r="P75" s="16">
        <f t="shared" si="9"/>
        <v>0</v>
      </c>
      <c r="Q75" s="21" t="s">
        <v>194</v>
      </c>
      <c r="R75" s="16">
        <f t="shared" si="6"/>
        <v>0</v>
      </c>
      <c r="S75" s="10" t="s">
        <v>43</v>
      </c>
      <c r="T75" s="57" t="str">
        <f t="shared" si="10"/>
        <v>decremento</v>
      </c>
      <c r="U75" s="57" t="str">
        <f t="shared" si="11"/>
        <v>NO</v>
      </c>
    </row>
    <row r="76" spans="1:21" ht="40.15" customHeight="1" x14ac:dyDescent="0.35">
      <c r="A76" s="10" t="str">
        <f t="shared" si="7"/>
        <v>EE39ATE</v>
      </c>
      <c r="B76" s="10" t="s">
        <v>241</v>
      </c>
      <c r="C76" s="10" t="s">
        <v>242</v>
      </c>
      <c r="D76" s="12" t="s">
        <v>680</v>
      </c>
      <c r="E76" s="10" t="s">
        <v>648</v>
      </c>
      <c r="F76" s="10" t="s">
        <v>641</v>
      </c>
      <c r="G76" s="10" t="s">
        <v>681</v>
      </c>
      <c r="H76" s="13" t="s">
        <v>682</v>
      </c>
      <c r="I76" s="10">
        <v>26</v>
      </c>
      <c r="J76" s="10" t="s">
        <v>665</v>
      </c>
      <c r="K76" s="12">
        <v>1</v>
      </c>
      <c r="L76" s="12">
        <v>1</v>
      </c>
      <c r="M76" s="12">
        <v>1</v>
      </c>
      <c r="N76" s="12">
        <f t="shared" si="8"/>
        <v>0</v>
      </c>
      <c r="O76" s="14">
        <v>1</v>
      </c>
      <c r="P76" s="16">
        <f t="shared" si="9"/>
        <v>0</v>
      </c>
      <c r="Q76" s="21" t="s">
        <v>194</v>
      </c>
      <c r="R76" s="16">
        <f t="shared" si="6"/>
        <v>0</v>
      </c>
      <c r="S76" s="10" t="s">
        <v>49</v>
      </c>
      <c r="T76" s="57" t="str">
        <f t="shared" si="10"/>
        <v>parità</v>
      </c>
      <c r="U76" s="57" t="str">
        <f t="shared" si="11"/>
        <v>NO</v>
      </c>
    </row>
    <row r="77" spans="1:21" ht="40.15" customHeight="1" x14ac:dyDescent="0.35">
      <c r="A77" s="10" t="str">
        <f t="shared" si="7"/>
        <v>EE12ATE</v>
      </c>
      <c r="B77" s="10" t="s">
        <v>243</v>
      </c>
      <c r="C77" s="10" t="s">
        <v>244</v>
      </c>
      <c r="D77" s="12" t="s">
        <v>680</v>
      </c>
      <c r="E77" s="10" t="s">
        <v>648</v>
      </c>
      <c r="F77" s="10" t="s">
        <v>641</v>
      </c>
      <c r="G77" s="10" t="s">
        <v>681</v>
      </c>
      <c r="H77" s="13" t="s">
        <v>682</v>
      </c>
      <c r="I77" s="10">
        <v>26</v>
      </c>
      <c r="J77" s="10" t="s">
        <v>665</v>
      </c>
      <c r="K77" s="12">
        <v>2</v>
      </c>
      <c r="L77" s="12">
        <v>3</v>
      </c>
      <c r="M77" s="12">
        <v>3</v>
      </c>
      <c r="N77" s="12">
        <f t="shared" si="8"/>
        <v>1</v>
      </c>
      <c r="O77" s="14">
        <v>1</v>
      </c>
      <c r="P77" s="16">
        <f t="shared" si="9"/>
        <v>-2</v>
      </c>
      <c r="Q77" s="21" t="s">
        <v>194</v>
      </c>
      <c r="R77" s="16">
        <f t="shared" si="6"/>
        <v>-2</v>
      </c>
      <c r="S77" s="10" t="s">
        <v>43</v>
      </c>
      <c r="T77" s="57" t="str">
        <f t="shared" si="10"/>
        <v>incremento</v>
      </c>
      <c r="U77" s="57" t="str">
        <f t="shared" si="11"/>
        <v>NO</v>
      </c>
    </row>
    <row r="78" spans="1:21" ht="40.15" customHeight="1" x14ac:dyDescent="0.35">
      <c r="A78" s="10" t="str">
        <f t="shared" si="7"/>
        <v>EE13ATE</v>
      </c>
      <c r="B78" s="10" t="s">
        <v>245</v>
      </c>
      <c r="C78" s="10" t="s">
        <v>246</v>
      </c>
      <c r="D78" s="12" t="s">
        <v>680</v>
      </c>
      <c r="E78" s="10" t="s">
        <v>648</v>
      </c>
      <c r="F78" s="10" t="s">
        <v>641</v>
      </c>
      <c r="G78" s="10" t="s">
        <v>681</v>
      </c>
      <c r="H78" s="13" t="s">
        <v>682</v>
      </c>
      <c r="I78" s="10">
        <v>26</v>
      </c>
      <c r="J78" s="10" t="s">
        <v>665</v>
      </c>
      <c r="K78" s="12">
        <v>2</v>
      </c>
      <c r="L78" s="12">
        <v>2</v>
      </c>
      <c r="M78" s="12">
        <v>2</v>
      </c>
      <c r="N78" s="12">
        <f t="shared" si="8"/>
        <v>0</v>
      </c>
      <c r="O78" s="14">
        <v>0</v>
      </c>
      <c r="P78" s="16">
        <f t="shared" si="9"/>
        <v>-2</v>
      </c>
      <c r="Q78" s="21" t="s">
        <v>194</v>
      </c>
      <c r="R78" s="16">
        <f t="shared" si="6"/>
        <v>-2</v>
      </c>
      <c r="S78" s="10" t="s">
        <v>43</v>
      </c>
      <c r="T78" s="57" t="str">
        <f t="shared" si="10"/>
        <v>parità</v>
      </c>
      <c r="U78" s="57" t="str">
        <f t="shared" si="11"/>
        <v>NO</v>
      </c>
    </row>
    <row r="79" spans="1:21" ht="40.15" customHeight="1" x14ac:dyDescent="0.35">
      <c r="A79" s="10" t="str">
        <f t="shared" si="7"/>
        <v>EE19ATE</v>
      </c>
      <c r="B79" s="10" t="s">
        <v>248</v>
      </c>
      <c r="C79" s="10" t="s">
        <v>249</v>
      </c>
      <c r="D79" s="12" t="s">
        <v>680</v>
      </c>
      <c r="E79" s="10" t="s">
        <v>648</v>
      </c>
      <c r="F79" s="10" t="s">
        <v>641</v>
      </c>
      <c r="G79" s="10" t="s">
        <v>681</v>
      </c>
      <c r="H79" s="13" t="s">
        <v>682</v>
      </c>
      <c r="I79" s="10">
        <v>26</v>
      </c>
      <c r="J79" s="10" t="s">
        <v>665</v>
      </c>
      <c r="K79" s="12">
        <v>1</v>
      </c>
      <c r="L79" s="12">
        <v>1</v>
      </c>
      <c r="M79" s="12">
        <v>1</v>
      </c>
      <c r="N79" s="12">
        <f t="shared" si="8"/>
        <v>0</v>
      </c>
      <c r="O79" s="14">
        <v>0</v>
      </c>
      <c r="P79" s="16">
        <f t="shared" si="9"/>
        <v>-1</v>
      </c>
      <c r="Q79" s="21" t="s">
        <v>194</v>
      </c>
      <c r="R79" s="16">
        <f t="shared" si="6"/>
        <v>-1</v>
      </c>
      <c r="S79" s="10" t="s">
        <v>39</v>
      </c>
      <c r="T79" s="57" t="str">
        <f t="shared" si="10"/>
        <v>parità</v>
      </c>
      <c r="U79" s="57" t="str">
        <f t="shared" si="11"/>
        <v>NO</v>
      </c>
    </row>
    <row r="80" spans="1:21" ht="40.15" customHeight="1" x14ac:dyDescent="0.35">
      <c r="A80" s="10" t="str">
        <f t="shared" si="7"/>
        <v>EE20ATE</v>
      </c>
      <c r="B80" s="10" t="s">
        <v>250</v>
      </c>
      <c r="C80" s="10" t="s">
        <v>251</v>
      </c>
      <c r="D80" s="12" t="s">
        <v>680</v>
      </c>
      <c r="E80" s="10" t="s">
        <v>648</v>
      </c>
      <c r="F80" s="10" t="s">
        <v>641</v>
      </c>
      <c r="G80" s="10" t="s">
        <v>681</v>
      </c>
      <c r="H80" s="13" t="s">
        <v>682</v>
      </c>
      <c r="I80" s="10">
        <v>26</v>
      </c>
      <c r="J80" s="10" t="s">
        <v>665</v>
      </c>
      <c r="K80" s="12">
        <v>1</v>
      </c>
      <c r="L80" s="12">
        <v>3</v>
      </c>
      <c r="M80" s="12">
        <v>3</v>
      </c>
      <c r="N80" s="12">
        <f t="shared" si="8"/>
        <v>2</v>
      </c>
      <c r="O80" s="14">
        <v>1</v>
      </c>
      <c r="P80" s="16">
        <f t="shared" si="9"/>
        <v>-2</v>
      </c>
      <c r="Q80" s="21" t="s">
        <v>194</v>
      </c>
      <c r="R80" s="16">
        <f t="shared" si="6"/>
        <v>-2</v>
      </c>
      <c r="S80" s="10" t="s">
        <v>43</v>
      </c>
      <c r="T80" s="57" t="str">
        <f t="shared" si="10"/>
        <v>incremento</v>
      </c>
      <c r="U80" s="57" t="str">
        <f t="shared" si="11"/>
        <v>NO</v>
      </c>
    </row>
    <row r="81" spans="1:21" ht="40.15" customHeight="1" x14ac:dyDescent="0.35">
      <c r="A81" s="10" t="str">
        <f t="shared" si="7"/>
        <v>EE09ATE</v>
      </c>
      <c r="B81" s="10" t="s">
        <v>252</v>
      </c>
      <c r="C81" s="10" t="s">
        <v>253</v>
      </c>
      <c r="D81" s="12" t="s">
        <v>680</v>
      </c>
      <c r="E81" s="10" t="s">
        <v>648</v>
      </c>
      <c r="F81" s="10" t="s">
        <v>641</v>
      </c>
      <c r="G81" s="10" t="s">
        <v>681</v>
      </c>
      <c r="H81" s="13" t="s">
        <v>682</v>
      </c>
      <c r="I81" s="10">
        <v>26</v>
      </c>
      <c r="J81" s="10" t="s">
        <v>665</v>
      </c>
      <c r="K81" s="12">
        <v>3</v>
      </c>
      <c r="L81" s="12">
        <v>3</v>
      </c>
      <c r="M81" s="12">
        <v>3</v>
      </c>
      <c r="N81" s="12">
        <f t="shared" si="8"/>
        <v>0</v>
      </c>
      <c r="O81" s="14">
        <v>2</v>
      </c>
      <c r="P81" s="16">
        <f t="shared" si="9"/>
        <v>-1</v>
      </c>
      <c r="Q81" s="21" t="s">
        <v>194</v>
      </c>
      <c r="R81" s="16">
        <f t="shared" si="6"/>
        <v>-1</v>
      </c>
      <c r="S81" s="10" t="s">
        <v>61</v>
      </c>
      <c r="T81" s="57" t="str">
        <f t="shared" si="10"/>
        <v>parità</v>
      </c>
      <c r="U81" s="57" t="str">
        <f t="shared" si="11"/>
        <v>NO</v>
      </c>
    </row>
    <row r="82" spans="1:21" ht="40.15" customHeight="1" x14ac:dyDescent="0.35">
      <c r="A82" s="10" t="str">
        <f t="shared" si="7"/>
        <v>BB06ATE</v>
      </c>
      <c r="B82" s="10" t="s">
        <v>255</v>
      </c>
      <c r="C82" s="10" t="s">
        <v>256</v>
      </c>
      <c r="D82" s="12" t="s">
        <v>680</v>
      </c>
      <c r="E82" s="10" t="s">
        <v>648</v>
      </c>
      <c r="F82" s="10" t="s">
        <v>641</v>
      </c>
      <c r="G82" s="10" t="s">
        <v>681</v>
      </c>
      <c r="H82" s="13" t="s">
        <v>682</v>
      </c>
      <c r="I82" s="10">
        <v>26</v>
      </c>
      <c r="J82" s="10" t="s">
        <v>665</v>
      </c>
      <c r="K82" s="12">
        <v>2</v>
      </c>
      <c r="L82" s="12">
        <v>2</v>
      </c>
      <c r="M82" s="12">
        <v>2</v>
      </c>
      <c r="N82" s="12">
        <f t="shared" si="8"/>
        <v>0</v>
      </c>
      <c r="O82" s="14">
        <v>0</v>
      </c>
      <c r="P82" s="16">
        <f t="shared" si="9"/>
        <v>-2</v>
      </c>
      <c r="Q82" s="21" t="s">
        <v>258</v>
      </c>
      <c r="R82" s="16">
        <f t="shared" si="6"/>
        <v>-2</v>
      </c>
      <c r="S82" s="10" t="s">
        <v>43</v>
      </c>
      <c r="T82" s="57" t="str">
        <f t="shared" si="10"/>
        <v>parità</v>
      </c>
      <c r="U82" s="57" t="str">
        <f t="shared" si="11"/>
        <v>NO</v>
      </c>
    </row>
    <row r="83" spans="1:21" ht="40.15" customHeight="1" x14ac:dyDescent="0.35">
      <c r="A83" s="10" t="str">
        <f t="shared" si="7"/>
        <v>BB02ATE</v>
      </c>
      <c r="B83" s="10" t="s">
        <v>259</v>
      </c>
      <c r="C83" s="10" t="s">
        <v>260</v>
      </c>
      <c r="D83" s="12" t="s">
        <v>680</v>
      </c>
      <c r="E83" s="10" t="s">
        <v>648</v>
      </c>
      <c r="F83" s="10" t="s">
        <v>641</v>
      </c>
      <c r="G83" s="10" t="s">
        <v>681</v>
      </c>
      <c r="H83" s="13" t="s">
        <v>682</v>
      </c>
      <c r="I83" s="10">
        <v>26</v>
      </c>
      <c r="J83" s="10" t="s">
        <v>665</v>
      </c>
      <c r="K83" s="12">
        <v>2</v>
      </c>
      <c r="L83" s="12">
        <v>2</v>
      </c>
      <c r="M83" s="12">
        <v>2</v>
      </c>
      <c r="N83" s="12">
        <f t="shared" si="8"/>
        <v>0</v>
      </c>
      <c r="O83" s="14">
        <v>0</v>
      </c>
      <c r="P83" s="16">
        <f t="shared" si="9"/>
        <v>-2</v>
      </c>
      <c r="Q83" s="21" t="s">
        <v>258</v>
      </c>
      <c r="R83" s="16">
        <f t="shared" si="6"/>
        <v>-2</v>
      </c>
      <c r="S83" s="10" t="s">
        <v>43</v>
      </c>
      <c r="T83" s="57" t="str">
        <f t="shared" si="10"/>
        <v>parità</v>
      </c>
      <c r="U83" s="57" t="str">
        <f t="shared" si="11"/>
        <v>NO</v>
      </c>
    </row>
    <row r="84" spans="1:21" ht="40.15" customHeight="1" x14ac:dyDescent="0.35">
      <c r="A84" s="10" t="str">
        <f t="shared" si="7"/>
        <v>BB16ATE</v>
      </c>
      <c r="B84" s="10" t="s">
        <v>262</v>
      </c>
      <c r="C84" s="10" t="s">
        <v>263</v>
      </c>
      <c r="D84" s="12" t="s">
        <v>680</v>
      </c>
      <c r="E84" s="10" t="s">
        <v>648</v>
      </c>
      <c r="F84" s="10" t="s">
        <v>641</v>
      </c>
      <c r="G84" s="10" t="s">
        <v>681</v>
      </c>
      <c r="H84" s="13" t="s">
        <v>682</v>
      </c>
      <c r="I84" s="10">
        <v>26</v>
      </c>
      <c r="J84" s="10" t="s">
        <v>665</v>
      </c>
      <c r="K84" s="12">
        <v>2</v>
      </c>
      <c r="L84" s="12">
        <v>2</v>
      </c>
      <c r="M84" s="12">
        <v>2</v>
      </c>
      <c r="N84" s="12">
        <f t="shared" si="8"/>
        <v>0</v>
      </c>
      <c r="O84" s="14">
        <v>0</v>
      </c>
      <c r="P84" s="16">
        <f t="shared" si="9"/>
        <v>-2</v>
      </c>
      <c r="Q84" s="21" t="s">
        <v>258</v>
      </c>
      <c r="R84" s="16">
        <f t="shared" si="6"/>
        <v>-2</v>
      </c>
      <c r="S84" s="10" t="s">
        <v>39</v>
      </c>
      <c r="T84" s="57" t="str">
        <f t="shared" si="10"/>
        <v>parità</v>
      </c>
      <c r="U84" s="57" t="str">
        <f t="shared" si="11"/>
        <v>NO</v>
      </c>
    </row>
    <row r="85" spans="1:21" ht="40.15" customHeight="1" x14ac:dyDescent="0.35">
      <c r="A85" s="10" t="str">
        <f t="shared" si="7"/>
        <v>BB17ATE</v>
      </c>
      <c r="B85" s="10" t="s">
        <v>265</v>
      </c>
      <c r="C85" s="10" t="s">
        <v>266</v>
      </c>
      <c r="D85" s="12" t="s">
        <v>680</v>
      </c>
      <c r="E85" s="10" t="s">
        <v>648</v>
      </c>
      <c r="F85" s="10" t="s">
        <v>641</v>
      </c>
      <c r="G85" s="10" t="s">
        <v>681</v>
      </c>
      <c r="H85" s="13" t="s">
        <v>682</v>
      </c>
      <c r="I85" s="10">
        <v>26</v>
      </c>
      <c r="J85" s="10" t="s">
        <v>665</v>
      </c>
      <c r="K85" s="12">
        <v>2</v>
      </c>
      <c r="L85" s="12">
        <v>2</v>
      </c>
      <c r="M85" s="12">
        <v>2</v>
      </c>
      <c r="N85" s="12">
        <f t="shared" si="8"/>
        <v>0</v>
      </c>
      <c r="O85" s="14">
        <v>0</v>
      </c>
      <c r="P85" s="16">
        <f t="shared" si="9"/>
        <v>-2</v>
      </c>
      <c r="Q85" s="21" t="s">
        <v>258</v>
      </c>
      <c r="R85" s="16">
        <f t="shared" si="6"/>
        <v>-2</v>
      </c>
      <c r="S85" s="10" t="s">
        <v>43</v>
      </c>
      <c r="T85" s="57" t="str">
        <f t="shared" si="10"/>
        <v>parità</v>
      </c>
      <c r="U85" s="57" t="str">
        <f t="shared" si="11"/>
        <v>NO</v>
      </c>
    </row>
    <row r="86" spans="1:21" ht="40.15" customHeight="1" x14ac:dyDescent="0.35">
      <c r="A86" s="10" t="str">
        <f t="shared" si="7"/>
        <v>BB18ATE</v>
      </c>
      <c r="B86" s="10" t="s">
        <v>268</v>
      </c>
      <c r="C86" s="10" t="s">
        <v>269</v>
      </c>
      <c r="D86" s="12" t="s">
        <v>680</v>
      </c>
      <c r="E86" s="10" t="s">
        <v>648</v>
      </c>
      <c r="F86" s="10" t="s">
        <v>641</v>
      </c>
      <c r="G86" s="10" t="s">
        <v>681</v>
      </c>
      <c r="H86" s="13" t="s">
        <v>682</v>
      </c>
      <c r="I86" s="10">
        <v>26</v>
      </c>
      <c r="J86" s="10" t="s">
        <v>665</v>
      </c>
      <c r="K86" s="12">
        <v>2</v>
      </c>
      <c r="L86" s="12">
        <v>2</v>
      </c>
      <c r="M86" s="12">
        <v>2</v>
      </c>
      <c r="N86" s="12">
        <f t="shared" si="8"/>
        <v>0</v>
      </c>
      <c r="O86" s="14">
        <v>0</v>
      </c>
      <c r="P86" s="16">
        <f t="shared" si="9"/>
        <v>-2</v>
      </c>
      <c r="Q86" s="21" t="s">
        <v>258</v>
      </c>
      <c r="R86" s="16">
        <f t="shared" si="6"/>
        <v>-2</v>
      </c>
      <c r="S86" s="10" t="s">
        <v>39</v>
      </c>
      <c r="T86" s="57" t="str">
        <f t="shared" si="10"/>
        <v>parità</v>
      </c>
      <c r="U86" s="57" t="str">
        <f t="shared" si="11"/>
        <v>NO</v>
      </c>
    </row>
    <row r="87" spans="1:21" ht="40.15" customHeight="1" x14ac:dyDescent="0.35">
      <c r="A87" s="10" t="str">
        <f t="shared" si="7"/>
        <v>BB19ATE</v>
      </c>
      <c r="B87" s="10" t="s">
        <v>271</v>
      </c>
      <c r="C87" s="10" t="s">
        <v>272</v>
      </c>
      <c r="D87" s="12" t="s">
        <v>680</v>
      </c>
      <c r="E87" s="10" t="s">
        <v>648</v>
      </c>
      <c r="F87" s="10" t="s">
        <v>641</v>
      </c>
      <c r="G87" s="10" t="s">
        <v>681</v>
      </c>
      <c r="H87" s="13" t="s">
        <v>682</v>
      </c>
      <c r="I87" s="10">
        <v>26</v>
      </c>
      <c r="J87" s="10" t="s">
        <v>665</v>
      </c>
      <c r="K87" s="12">
        <v>2</v>
      </c>
      <c r="L87" s="12">
        <v>1</v>
      </c>
      <c r="M87" s="12">
        <v>1</v>
      </c>
      <c r="N87" s="12">
        <f t="shared" si="8"/>
        <v>-1</v>
      </c>
      <c r="O87" s="14">
        <v>0</v>
      </c>
      <c r="P87" s="16">
        <f t="shared" si="9"/>
        <v>-1</v>
      </c>
      <c r="Q87" s="21" t="s">
        <v>258</v>
      </c>
      <c r="R87" s="16">
        <f t="shared" si="6"/>
        <v>-1</v>
      </c>
      <c r="S87" s="10" t="s">
        <v>49</v>
      </c>
      <c r="T87" s="57" t="str">
        <f t="shared" si="10"/>
        <v>decremento</v>
      </c>
      <c r="U87" s="57" t="str">
        <f t="shared" si="11"/>
        <v>NO</v>
      </c>
    </row>
    <row r="88" spans="1:21" ht="40.15" customHeight="1" x14ac:dyDescent="0.35">
      <c r="A88" s="10" t="str">
        <f t="shared" si="7"/>
        <v>BB20ATE</v>
      </c>
      <c r="B88" s="10" t="s">
        <v>274</v>
      </c>
      <c r="C88" s="10" t="s">
        <v>275</v>
      </c>
      <c r="D88" s="12" t="s">
        <v>680</v>
      </c>
      <c r="E88" s="10" t="s">
        <v>648</v>
      </c>
      <c r="F88" s="10" t="s">
        <v>641</v>
      </c>
      <c r="G88" s="10" t="s">
        <v>681</v>
      </c>
      <c r="H88" s="13" t="s">
        <v>682</v>
      </c>
      <c r="I88" s="10">
        <v>26</v>
      </c>
      <c r="J88" s="10" t="s">
        <v>665</v>
      </c>
      <c r="K88" s="12">
        <v>2</v>
      </c>
      <c r="L88" s="12">
        <v>1</v>
      </c>
      <c r="M88" s="12">
        <v>1</v>
      </c>
      <c r="N88" s="12">
        <f t="shared" si="8"/>
        <v>-1</v>
      </c>
      <c r="O88" s="14">
        <v>0</v>
      </c>
      <c r="P88" s="16">
        <f t="shared" si="9"/>
        <v>-1</v>
      </c>
      <c r="Q88" s="21" t="s">
        <v>258</v>
      </c>
      <c r="R88" s="16">
        <f t="shared" si="6"/>
        <v>-1</v>
      </c>
      <c r="S88" s="10" t="s">
        <v>49</v>
      </c>
      <c r="T88" s="57" t="str">
        <f t="shared" si="10"/>
        <v>decremento</v>
      </c>
      <c r="U88" s="57" t="str">
        <f t="shared" si="11"/>
        <v>NO</v>
      </c>
    </row>
    <row r="89" spans="1:21" ht="40.15" customHeight="1" x14ac:dyDescent="0.35">
      <c r="A89" s="10" t="str">
        <f t="shared" si="7"/>
        <v>BB21ATE</v>
      </c>
      <c r="B89" s="10" t="s">
        <v>277</v>
      </c>
      <c r="C89" s="10" t="s">
        <v>278</v>
      </c>
      <c r="D89" s="12" t="s">
        <v>680</v>
      </c>
      <c r="E89" s="10" t="s">
        <v>648</v>
      </c>
      <c r="F89" s="10" t="s">
        <v>641</v>
      </c>
      <c r="G89" s="10" t="s">
        <v>681</v>
      </c>
      <c r="H89" s="13" t="s">
        <v>682</v>
      </c>
      <c r="I89" s="10">
        <v>26</v>
      </c>
      <c r="J89" s="10" t="s">
        <v>665</v>
      </c>
      <c r="K89" s="12">
        <v>2</v>
      </c>
      <c r="L89" s="12">
        <v>1</v>
      </c>
      <c r="M89" s="12">
        <v>1</v>
      </c>
      <c r="N89" s="12">
        <f t="shared" si="8"/>
        <v>-1</v>
      </c>
      <c r="O89" s="14">
        <v>0</v>
      </c>
      <c r="P89" s="16">
        <f t="shared" si="9"/>
        <v>-1</v>
      </c>
      <c r="Q89" s="21" t="s">
        <v>258</v>
      </c>
      <c r="R89" s="16">
        <f t="shared" si="6"/>
        <v>-1</v>
      </c>
      <c r="S89" s="10" t="s">
        <v>49</v>
      </c>
      <c r="T89" s="57" t="str">
        <f t="shared" si="10"/>
        <v>decremento</v>
      </c>
      <c r="U89" s="57" t="str">
        <f t="shared" si="11"/>
        <v>NO</v>
      </c>
    </row>
    <row r="90" spans="1:21" ht="40.15" customHeight="1" x14ac:dyDescent="0.35">
      <c r="A90" s="10" t="str">
        <f t="shared" si="7"/>
        <v>BB50ATE</v>
      </c>
      <c r="B90" s="10" t="s">
        <v>279</v>
      </c>
      <c r="C90" s="10" t="s">
        <v>280</v>
      </c>
      <c r="D90" s="12" t="s">
        <v>680</v>
      </c>
      <c r="E90" s="10" t="s">
        <v>648</v>
      </c>
      <c r="F90" s="10" t="s">
        <v>641</v>
      </c>
      <c r="G90" s="10" t="s">
        <v>681</v>
      </c>
      <c r="H90" s="13" t="s">
        <v>682</v>
      </c>
      <c r="I90" s="10">
        <v>26</v>
      </c>
      <c r="J90" s="10" t="s">
        <v>665</v>
      </c>
      <c r="K90" s="12">
        <v>2</v>
      </c>
      <c r="L90" s="12">
        <v>6</v>
      </c>
      <c r="M90" s="12">
        <v>5</v>
      </c>
      <c r="N90" s="12">
        <f t="shared" si="8"/>
        <v>3</v>
      </c>
      <c r="O90" s="14">
        <v>0</v>
      </c>
      <c r="P90" s="16">
        <f t="shared" si="9"/>
        <v>-6</v>
      </c>
      <c r="Q90" s="21" t="s">
        <v>258</v>
      </c>
      <c r="R90" s="16">
        <f t="shared" si="6"/>
        <v>-5</v>
      </c>
      <c r="S90" s="10" t="s">
        <v>61</v>
      </c>
      <c r="T90" s="57" t="str">
        <f t="shared" si="10"/>
        <v>incremento</v>
      </c>
      <c r="U90" s="57" t="str">
        <f t="shared" si="11"/>
        <v>NO</v>
      </c>
    </row>
    <row r="91" spans="1:21" ht="40.15" customHeight="1" x14ac:dyDescent="0.35">
      <c r="A91" s="10" t="str">
        <f t="shared" si="7"/>
        <v>BB39ATE</v>
      </c>
      <c r="B91" s="10" t="s">
        <v>282</v>
      </c>
      <c r="C91" s="10" t="s">
        <v>283</v>
      </c>
      <c r="D91" s="12" t="s">
        <v>680</v>
      </c>
      <c r="E91" s="10" t="s">
        <v>648</v>
      </c>
      <c r="F91" s="10" t="s">
        <v>641</v>
      </c>
      <c r="G91" s="10" t="s">
        <v>681</v>
      </c>
      <c r="H91" s="13" t="s">
        <v>682</v>
      </c>
      <c r="I91" s="10">
        <v>26</v>
      </c>
      <c r="J91" s="10" t="s">
        <v>665</v>
      </c>
      <c r="K91" s="12">
        <v>2</v>
      </c>
      <c r="L91" s="12">
        <v>5</v>
      </c>
      <c r="M91" s="12">
        <v>4</v>
      </c>
      <c r="N91" s="12">
        <f t="shared" si="8"/>
        <v>2</v>
      </c>
      <c r="O91" s="14">
        <v>0</v>
      </c>
      <c r="P91" s="16">
        <f t="shared" si="9"/>
        <v>-5</v>
      </c>
      <c r="Q91" s="21" t="s">
        <v>258</v>
      </c>
      <c r="R91" s="16">
        <f t="shared" si="6"/>
        <v>-4</v>
      </c>
      <c r="S91" s="10" t="s">
        <v>61</v>
      </c>
      <c r="T91" s="57" t="str">
        <f t="shared" si="10"/>
        <v>incremento</v>
      </c>
      <c r="U91" s="57" t="str">
        <f t="shared" si="11"/>
        <v>NO</v>
      </c>
    </row>
    <row r="92" spans="1:21" ht="40.15" customHeight="1" x14ac:dyDescent="0.35">
      <c r="A92" s="10" t="str">
        <f t="shared" si="7"/>
        <v>BB01ATE</v>
      </c>
      <c r="B92" s="10" t="s">
        <v>284</v>
      </c>
      <c r="C92" s="10" t="s">
        <v>285</v>
      </c>
      <c r="D92" s="12" t="s">
        <v>680</v>
      </c>
      <c r="E92" s="10" t="s">
        <v>648</v>
      </c>
      <c r="F92" s="10" t="s">
        <v>641</v>
      </c>
      <c r="G92" s="10" t="s">
        <v>681</v>
      </c>
      <c r="H92" s="13" t="s">
        <v>682</v>
      </c>
      <c r="I92" s="10">
        <v>26</v>
      </c>
      <c r="J92" s="10" t="s">
        <v>665</v>
      </c>
      <c r="K92" s="12">
        <v>2</v>
      </c>
      <c r="L92" s="12">
        <v>4</v>
      </c>
      <c r="M92" s="12">
        <v>4</v>
      </c>
      <c r="N92" s="12">
        <f t="shared" si="8"/>
        <v>2</v>
      </c>
      <c r="O92" s="14">
        <v>0</v>
      </c>
      <c r="P92" s="16">
        <f t="shared" si="9"/>
        <v>-4</v>
      </c>
      <c r="Q92" s="21" t="s">
        <v>258</v>
      </c>
      <c r="R92" s="16">
        <f t="shared" si="6"/>
        <v>-4</v>
      </c>
      <c r="S92" s="10" t="s">
        <v>61</v>
      </c>
      <c r="T92" s="57" t="str">
        <f t="shared" si="10"/>
        <v>incremento</v>
      </c>
      <c r="U92" s="57" t="str">
        <f t="shared" si="11"/>
        <v>NO</v>
      </c>
    </row>
    <row r="93" spans="1:21" ht="40.15" customHeight="1" x14ac:dyDescent="0.35">
      <c r="A93" s="10" t="str">
        <f t="shared" si="7"/>
        <v>BB22ATE</v>
      </c>
      <c r="B93" s="10" t="s">
        <v>286</v>
      </c>
      <c r="C93" s="10" t="s">
        <v>287</v>
      </c>
      <c r="D93" s="12" t="s">
        <v>680</v>
      </c>
      <c r="E93" s="10" t="s">
        <v>648</v>
      </c>
      <c r="F93" s="10" t="s">
        <v>641</v>
      </c>
      <c r="G93" s="10" t="s">
        <v>681</v>
      </c>
      <c r="H93" s="13" t="s">
        <v>682</v>
      </c>
      <c r="I93" s="10">
        <v>26</v>
      </c>
      <c r="J93" s="10" t="s">
        <v>665</v>
      </c>
      <c r="K93" s="12">
        <v>2</v>
      </c>
      <c r="L93" s="12">
        <v>2</v>
      </c>
      <c r="M93" s="12">
        <v>2</v>
      </c>
      <c r="N93" s="12">
        <f t="shared" si="8"/>
        <v>0</v>
      </c>
      <c r="O93" s="14">
        <v>0</v>
      </c>
      <c r="P93" s="16">
        <f t="shared" si="9"/>
        <v>-2</v>
      </c>
      <c r="Q93" s="21" t="s">
        <v>258</v>
      </c>
      <c r="R93" s="16">
        <f t="shared" si="6"/>
        <v>-2</v>
      </c>
      <c r="S93" s="10" t="s">
        <v>43</v>
      </c>
      <c r="T93" s="57" t="str">
        <f t="shared" si="10"/>
        <v>parità</v>
      </c>
      <c r="U93" s="57" t="str">
        <f t="shared" si="11"/>
        <v>NO</v>
      </c>
    </row>
    <row r="94" spans="1:21" ht="40.15" customHeight="1" x14ac:dyDescent="0.35">
      <c r="A94" s="10" t="str">
        <f t="shared" si="7"/>
        <v>BB23ATE</v>
      </c>
      <c r="B94" s="10" t="s">
        <v>288</v>
      </c>
      <c r="C94" s="10" t="s">
        <v>289</v>
      </c>
      <c r="D94" s="12" t="s">
        <v>680</v>
      </c>
      <c r="E94" s="10" t="s">
        <v>648</v>
      </c>
      <c r="F94" s="10" t="s">
        <v>641</v>
      </c>
      <c r="G94" s="10" t="s">
        <v>681</v>
      </c>
      <c r="H94" s="13" t="s">
        <v>682</v>
      </c>
      <c r="I94" s="10">
        <v>26</v>
      </c>
      <c r="J94" s="10" t="s">
        <v>665</v>
      </c>
      <c r="K94" s="12">
        <v>2</v>
      </c>
      <c r="L94" s="12">
        <v>3</v>
      </c>
      <c r="M94" s="12">
        <v>2</v>
      </c>
      <c r="N94" s="12">
        <f t="shared" si="8"/>
        <v>0</v>
      </c>
      <c r="O94" s="14">
        <v>0</v>
      </c>
      <c r="P94" s="16">
        <f t="shared" si="9"/>
        <v>-3</v>
      </c>
      <c r="Q94" s="21" t="s">
        <v>258</v>
      </c>
      <c r="R94" s="16">
        <f t="shared" si="6"/>
        <v>-2</v>
      </c>
      <c r="S94" s="10" t="s">
        <v>43</v>
      </c>
      <c r="T94" s="57" t="str">
        <f t="shared" si="10"/>
        <v>incremento</v>
      </c>
      <c r="U94" s="57" t="str">
        <f t="shared" si="11"/>
        <v>NO</v>
      </c>
    </row>
    <row r="95" spans="1:21" ht="40.15" customHeight="1" x14ac:dyDescent="0.35">
      <c r="A95" s="10" t="str">
        <f t="shared" si="7"/>
        <v>PR03ATE</v>
      </c>
      <c r="B95" s="10" t="s">
        <v>291</v>
      </c>
      <c r="C95" s="10" t="s">
        <v>292</v>
      </c>
      <c r="D95" s="12" t="s">
        <v>680</v>
      </c>
      <c r="E95" s="10" t="s">
        <v>648</v>
      </c>
      <c r="F95" s="10" t="s">
        <v>641</v>
      </c>
      <c r="G95" s="10" t="s">
        <v>681</v>
      </c>
      <c r="H95" s="13" t="s">
        <v>682</v>
      </c>
      <c r="I95" s="10">
        <v>26</v>
      </c>
      <c r="J95" s="10" t="s">
        <v>665</v>
      </c>
      <c r="K95" s="12">
        <v>5</v>
      </c>
      <c r="L95" s="12">
        <v>8</v>
      </c>
      <c r="M95" s="12">
        <v>8</v>
      </c>
      <c r="N95" s="12">
        <f t="shared" si="8"/>
        <v>3</v>
      </c>
      <c r="O95" s="14">
        <v>0</v>
      </c>
      <c r="P95" s="16">
        <f t="shared" si="9"/>
        <v>-8</v>
      </c>
      <c r="Q95" s="21" t="s">
        <v>258</v>
      </c>
      <c r="R95" s="16">
        <f t="shared" si="6"/>
        <v>-8</v>
      </c>
      <c r="S95" s="10" t="s">
        <v>61</v>
      </c>
      <c r="T95" s="57" t="str">
        <f t="shared" si="10"/>
        <v>incremento</v>
      </c>
      <c r="U95" s="57" t="str">
        <f t="shared" si="11"/>
        <v>NO</v>
      </c>
    </row>
    <row r="96" spans="1:21" ht="40.15" customHeight="1" x14ac:dyDescent="0.35">
      <c r="A96" s="10" t="str">
        <f t="shared" si="7"/>
        <v>BB24ATE</v>
      </c>
      <c r="B96" s="10" t="s">
        <v>293</v>
      </c>
      <c r="C96" s="10" t="s">
        <v>294</v>
      </c>
      <c r="D96" s="12" t="s">
        <v>680</v>
      </c>
      <c r="E96" s="10" t="s">
        <v>648</v>
      </c>
      <c r="F96" s="10" t="s">
        <v>641</v>
      </c>
      <c r="G96" s="10" t="s">
        <v>681</v>
      </c>
      <c r="H96" s="13" t="s">
        <v>682</v>
      </c>
      <c r="I96" s="10">
        <v>26</v>
      </c>
      <c r="J96" s="10" t="s">
        <v>665</v>
      </c>
      <c r="K96" s="12">
        <v>2</v>
      </c>
      <c r="L96" s="12">
        <v>1</v>
      </c>
      <c r="M96" s="12">
        <v>1</v>
      </c>
      <c r="N96" s="12">
        <f t="shared" si="8"/>
        <v>-1</v>
      </c>
      <c r="O96" s="14">
        <v>0</v>
      </c>
      <c r="P96" s="16">
        <f t="shared" si="9"/>
        <v>-1</v>
      </c>
      <c r="Q96" s="21" t="s">
        <v>258</v>
      </c>
      <c r="R96" s="16">
        <f t="shared" si="6"/>
        <v>-1</v>
      </c>
      <c r="S96" s="10" t="s">
        <v>49</v>
      </c>
      <c r="T96" s="57" t="str">
        <f t="shared" si="10"/>
        <v>decremento</v>
      </c>
      <c r="U96" s="57" t="str">
        <f t="shared" si="11"/>
        <v>NO</v>
      </c>
    </row>
    <row r="97" spans="1:21" ht="40.15" customHeight="1" x14ac:dyDescent="0.35">
      <c r="A97" s="10" t="str">
        <f t="shared" si="7"/>
        <v>BB25ATE</v>
      </c>
      <c r="B97" s="10" t="s">
        <v>296</v>
      </c>
      <c r="C97" s="10" t="s">
        <v>297</v>
      </c>
      <c r="D97" s="12" t="s">
        <v>680</v>
      </c>
      <c r="E97" s="10" t="s">
        <v>648</v>
      </c>
      <c r="F97" s="10" t="s">
        <v>641</v>
      </c>
      <c r="G97" s="10" t="s">
        <v>681</v>
      </c>
      <c r="H97" s="13" t="s">
        <v>682</v>
      </c>
      <c r="I97" s="10">
        <v>26</v>
      </c>
      <c r="J97" s="10" t="s">
        <v>665</v>
      </c>
      <c r="K97" s="12">
        <v>2</v>
      </c>
      <c r="L97" s="12">
        <v>1</v>
      </c>
      <c r="M97" s="12">
        <v>1</v>
      </c>
      <c r="N97" s="12">
        <f t="shared" si="8"/>
        <v>-1</v>
      </c>
      <c r="O97" s="14">
        <v>0</v>
      </c>
      <c r="P97" s="16">
        <f t="shared" si="9"/>
        <v>-1</v>
      </c>
      <c r="Q97" s="21" t="s">
        <v>258</v>
      </c>
      <c r="R97" s="16">
        <f t="shared" si="6"/>
        <v>-1</v>
      </c>
      <c r="S97" s="10" t="s">
        <v>49</v>
      </c>
      <c r="T97" s="57" t="str">
        <f t="shared" si="10"/>
        <v>decremento</v>
      </c>
      <c r="U97" s="57" t="str">
        <f t="shared" si="11"/>
        <v>NO</v>
      </c>
    </row>
    <row r="98" spans="1:21" ht="40.15" customHeight="1" x14ac:dyDescent="0.35">
      <c r="A98" s="10" t="str">
        <f t="shared" si="7"/>
        <v>BB26ATE</v>
      </c>
      <c r="B98" s="10" t="s">
        <v>298</v>
      </c>
      <c r="C98" s="10" t="s">
        <v>299</v>
      </c>
      <c r="D98" s="12" t="s">
        <v>680</v>
      </c>
      <c r="E98" s="10" t="s">
        <v>648</v>
      </c>
      <c r="F98" s="10" t="s">
        <v>641</v>
      </c>
      <c r="G98" s="10" t="s">
        <v>681</v>
      </c>
      <c r="H98" s="13" t="s">
        <v>682</v>
      </c>
      <c r="I98" s="10">
        <v>26</v>
      </c>
      <c r="J98" s="10" t="s">
        <v>665</v>
      </c>
      <c r="K98" s="12">
        <v>2</v>
      </c>
      <c r="L98" s="12">
        <v>1</v>
      </c>
      <c r="M98" s="12">
        <v>1</v>
      </c>
      <c r="N98" s="12">
        <f t="shared" si="8"/>
        <v>-1</v>
      </c>
      <c r="O98" s="14">
        <v>0</v>
      </c>
      <c r="P98" s="16">
        <f t="shared" si="9"/>
        <v>-1</v>
      </c>
      <c r="Q98" s="21" t="s">
        <v>258</v>
      </c>
      <c r="R98" s="16">
        <f t="shared" si="6"/>
        <v>-1</v>
      </c>
      <c r="S98" s="10" t="s">
        <v>43</v>
      </c>
      <c r="T98" s="57" t="str">
        <f t="shared" si="10"/>
        <v>decremento</v>
      </c>
      <c r="U98" s="57" t="str">
        <f t="shared" si="11"/>
        <v>NO</v>
      </c>
    </row>
    <row r="99" spans="1:21" ht="40.15" customHeight="1" x14ac:dyDescent="0.35">
      <c r="A99" s="10" t="str">
        <f t="shared" si="7"/>
        <v>BB37ATE</v>
      </c>
      <c r="B99" s="10" t="s">
        <v>300</v>
      </c>
      <c r="C99" s="10" t="s">
        <v>301</v>
      </c>
      <c r="D99" s="12" t="s">
        <v>680</v>
      </c>
      <c r="E99" s="10" t="s">
        <v>648</v>
      </c>
      <c r="F99" s="10" t="s">
        <v>641</v>
      </c>
      <c r="G99" s="10" t="s">
        <v>681</v>
      </c>
      <c r="H99" s="13" t="s">
        <v>682</v>
      </c>
      <c r="I99" s="10">
        <v>26</v>
      </c>
      <c r="J99" s="10" t="s">
        <v>665</v>
      </c>
      <c r="K99" s="12">
        <v>2</v>
      </c>
      <c r="L99" s="12">
        <v>2</v>
      </c>
      <c r="M99" s="12">
        <v>2</v>
      </c>
      <c r="N99" s="12">
        <f t="shared" si="8"/>
        <v>0</v>
      </c>
      <c r="O99" s="14">
        <v>0</v>
      </c>
      <c r="P99" s="16">
        <f t="shared" si="9"/>
        <v>-2</v>
      </c>
      <c r="Q99" s="21" t="s">
        <v>258</v>
      </c>
      <c r="R99" s="16">
        <f t="shared" si="6"/>
        <v>-2</v>
      </c>
      <c r="S99" s="10" t="s">
        <v>43</v>
      </c>
      <c r="T99" s="57" t="str">
        <f t="shared" si="10"/>
        <v>parità</v>
      </c>
      <c r="U99" s="57" t="str">
        <f t="shared" si="11"/>
        <v>NO</v>
      </c>
    </row>
    <row r="100" spans="1:21" ht="40.15" customHeight="1" x14ac:dyDescent="0.35">
      <c r="A100" s="10" t="str">
        <f t="shared" si="7"/>
        <v>AA26ATE</v>
      </c>
      <c r="B100" s="10" t="s">
        <v>302</v>
      </c>
      <c r="C100" s="10" t="s">
        <v>303</v>
      </c>
      <c r="D100" s="12" t="s">
        <v>680</v>
      </c>
      <c r="E100" s="10" t="s">
        <v>648</v>
      </c>
      <c r="F100" s="10" t="s">
        <v>641</v>
      </c>
      <c r="G100" s="10" t="s">
        <v>681</v>
      </c>
      <c r="H100" s="13" t="s">
        <v>682</v>
      </c>
      <c r="I100" s="10">
        <v>26</v>
      </c>
      <c r="J100" s="10" t="s">
        <v>665</v>
      </c>
      <c r="K100" s="12">
        <v>2</v>
      </c>
      <c r="L100" s="12">
        <v>1</v>
      </c>
      <c r="M100" s="12">
        <v>1</v>
      </c>
      <c r="N100" s="12">
        <f t="shared" si="8"/>
        <v>-1</v>
      </c>
      <c r="O100" s="14">
        <v>0</v>
      </c>
      <c r="P100" s="16">
        <f t="shared" si="9"/>
        <v>-1</v>
      </c>
      <c r="Q100" s="10" t="s">
        <v>306</v>
      </c>
      <c r="R100" s="16">
        <f t="shared" si="6"/>
        <v>-1</v>
      </c>
      <c r="S100" s="10" t="s">
        <v>39</v>
      </c>
      <c r="T100" s="57" t="str">
        <f t="shared" si="10"/>
        <v>decremento</v>
      </c>
      <c r="U100" s="57" t="str">
        <f t="shared" si="11"/>
        <v>NO</v>
      </c>
    </row>
    <row r="101" spans="1:21" ht="40.15" customHeight="1" x14ac:dyDescent="0.35">
      <c r="A101" s="10" t="str">
        <f t="shared" si="7"/>
        <v>AA48ATE</v>
      </c>
      <c r="B101" s="10" t="s">
        <v>307</v>
      </c>
      <c r="C101" s="10" t="s">
        <v>308</v>
      </c>
      <c r="D101" s="12" t="s">
        <v>680</v>
      </c>
      <c r="E101" s="10" t="s">
        <v>648</v>
      </c>
      <c r="F101" s="10" t="s">
        <v>641</v>
      </c>
      <c r="G101" s="10" t="s">
        <v>681</v>
      </c>
      <c r="H101" s="13" t="s">
        <v>682</v>
      </c>
      <c r="I101" s="10">
        <v>26</v>
      </c>
      <c r="J101" s="10" t="s">
        <v>665</v>
      </c>
      <c r="K101" s="12">
        <v>2</v>
      </c>
      <c r="L101" s="12">
        <v>3</v>
      </c>
      <c r="M101" s="12">
        <v>2</v>
      </c>
      <c r="N101" s="12">
        <f t="shared" si="8"/>
        <v>0</v>
      </c>
      <c r="O101" s="14">
        <v>0</v>
      </c>
      <c r="P101" s="16">
        <f t="shared" si="9"/>
        <v>-3</v>
      </c>
      <c r="Q101" s="10" t="s">
        <v>306</v>
      </c>
      <c r="R101" s="16">
        <f t="shared" si="6"/>
        <v>-2</v>
      </c>
      <c r="S101" s="10" t="s">
        <v>61</v>
      </c>
      <c r="T101" s="57" t="str">
        <f t="shared" si="10"/>
        <v>incremento</v>
      </c>
      <c r="U101" s="57" t="str">
        <f t="shared" si="11"/>
        <v>NO</v>
      </c>
    </row>
    <row r="102" spans="1:21" ht="40.15" customHeight="1" x14ac:dyDescent="0.35">
      <c r="A102" s="10" t="str">
        <f t="shared" si="7"/>
        <v>AA11ATE</v>
      </c>
      <c r="B102" s="10" t="s">
        <v>310</v>
      </c>
      <c r="C102" s="10" t="s">
        <v>311</v>
      </c>
      <c r="D102" s="12" t="s">
        <v>680</v>
      </c>
      <c r="E102" s="10" t="s">
        <v>648</v>
      </c>
      <c r="F102" s="10" t="s">
        <v>641</v>
      </c>
      <c r="G102" s="10" t="s">
        <v>681</v>
      </c>
      <c r="H102" s="13" t="s">
        <v>682</v>
      </c>
      <c r="I102" s="10">
        <v>26</v>
      </c>
      <c r="J102" s="10" t="s">
        <v>665</v>
      </c>
      <c r="K102" s="12">
        <v>2</v>
      </c>
      <c r="L102" s="12">
        <v>1</v>
      </c>
      <c r="M102" s="12">
        <v>1</v>
      </c>
      <c r="N102" s="12">
        <f t="shared" si="8"/>
        <v>-1</v>
      </c>
      <c r="O102" s="14">
        <v>0</v>
      </c>
      <c r="P102" s="16">
        <f t="shared" si="9"/>
        <v>-1</v>
      </c>
      <c r="Q102" s="10" t="s">
        <v>306</v>
      </c>
      <c r="R102" s="16">
        <f t="shared" si="6"/>
        <v>-1</v>
      </c>
      <c r="S102" s="10" t="s">
        <v>39</v>
      </c>
      <c r="T102" s="57" t="str">
        <f t="shared" si="10"/>
        <v>decremento</v>
      </c>
      <c r="U102" s="57" t="str">
        <f t="shared" si="11"/>
        <v>NO</v>
      </c>
    </row>
    <row r="103" spans="1:21" ht="40.15" customHeight="1" x14ac:dyDescent="0.35">
      <c r="A103" s="10" t="str">
        <f t="shared" si="7"/>
        <v>AA10ATE</v>
      </c>
      <c r="B103" s="10" t="s">
        <v>314</v>
      </c>
      <c r="C103" s="22" t="s">
        <v>315</v>
      </c>
      <c r="D103" s="12" t="s">
        <v>680</v>
      </c>
      <c r="E103" s="10" t="s">
        <v>648</v>
      </c>
      <c r="F103" s="10" t="s">
        <v>641</v>
      </c>
      <c r="G103" s="10" t="s">
        <v>681</v>
      </c>
      <c r="H103" s="13" t="s">
        <v>682</v>
      </c>
      <c r="I103" s="10">
        <v>26</v>
      </c>
      <c r="J103" s="10" t="s">
        <v>665</v>
      </c>
      <c r="K103" s="12">
        <v>2</v>
      </c>
      <c r="L103" s="12">
        <v>1</v>
      </c>
      <c r="M103" s="12">
        <v>1</v>
      </c>
      <c r="N103" s="12">
        <f t="shared" si="8"/>
        <v>-1</v>
      </c>
      <c r="O103" s="14">
        <v>0</v>
      </c>
      <c r="P103" s="16">
        <f t="shared" si="9"/>
        <v>-1</v>
      </c>
      <c r="Q103" s="10" t="s">
        <v>306</v>
      </c>
      <c r="R103" s="16">
        <f t="shared" si="6"/>
        <v>-1</v>
      </c>
      <c r="S103" s="22" t="s">
        <v>39</v>
      </c>
      <c r="T103" s="57" t="str">
        <f t="shared" si="10"/>
        <v>decremento</v>
      </c>
      <c r="U103" s="57" t="str">
        <f t="shared" si="11"/>
        <v>NO</v>
      </c>
    </row>
    <row r="104" spans="1:21" ht="40.15" customHeight="1" x14ac:dyDescent="0.35">
      <c r="A104" s="10" t="str">
        <f t="shared" si="7"/>
        <v>AA12ATE</v>
      </c>
      <c r="B104" s="10" t="s">
        <v>317</v>
      </c>
      <c r="C104" s="10" t="s">
        <v>318</v>
      </c>
      <c r="D104" s="12" t="s">
        <v>680</v>
      </c>
      <c r="E104" s="10" t="s">
        <v>648</v>
      </c>
      <c r="F104" s="10" t="s">
        <v>641</v>
      </c>
      <c r="G104" s="10" t="s">
        <v>681</v>
      </c>
      <c r="H104" s="13" t="s">
        <v>682</v>
      </c>
      <c r="I104" s="10">
        <v>26</v>
      </c>
      <c r="J104" s="10" t="s">
        <v>665</v>
      </c>
      <c r="K104" s="12">
        <v>2</v>
      </c>
      <c r="L104" s="12">
        <v>3</v>
      </c>
      <c r="M104" s="12">
        <v>2</v>
      </c>
      <c r="N104" s="12">
        <f t="shared" si="8"/>
        <v>0</v>
      </c>
      <c r="O104" s="14">
        <v>0</v>
      </c>
      <c r="P104" s="16">
        <f t="shared" si="9"/>
        <v>-3</v>
      </c>
      <c r="Q104" s="10" t="s">
        <v>306</v>
      </c>
      <c r="R104" s="16">
        <f t="shared" si="6"/>
        <v>-2</v>
      </c>
      <c r="S104" s="10" t="s">
        <v>43</v>
      </c>
      <c r="T104" s="57" t="str">
        <f t="shared" si="10"/>
        <v>incremento</v>
      </c>
      <c r="U104" s="57" t="str">
        <f t="shared" si="11"/>
        <v>NO</v>
      </c>
    </row>
    <row r="105" spans="1:21" ht="40.15" customHeight="1" x14ac:dyDescent="0.35">
      <c r="A105" s="10" t="str">
        <f t="shared" si="7"/>
        <v>AA21ATE</v>
      </c>
      <c r="B105" s="10" t="s">
        <v>320</v>
      </c>
      <c r="C105" s="10" t="s">
        <v>321</v>
      </c>
      <c r="D105" s="12" t="s">
        <v>680</v>
      </c>
      <c r="E105" s="10" t="s">
        <v>648</v>
      </c>
      <c r="F105" s="10" t="s">
        <v>641</v>
      </c>
      <c r="G105" s="10" t="s">
        <v>681</v>
      </c>
      <c r="H105" s="13" t="s">
        <v>682</v>
      </c>
      <c r="I105" s="10">
        <v>26</v>
      </c>
      <c r="J105" s="10" t="s">
        <v>665</v>
      </c>
      <c r="K105" s="12">
        <v>1</v>
      </c>
      <c r="L105" s="12">
        <v>1</v>
      </c>
      <c r="M105" s="12">
        <v>1</v>
      </c>
      <c r="N105" s="12">
        <f t="shared" si="8"/>
        <v>0</v>
      </c>
      <c r="O105" s="14">
        <v>0</v>
      </c>
      <c r="P105" s="16">
        <f t="shared" si="9"/>
        <v>-1</v>
      </c>
      <c r="Q105" s="10" t="s">
        <v>306</v>
      </c>
      <c r="R105" s="16">
        <f t="shared" si="6"/>
        <v>-1</v>
      </c>
      <c r="S105" s="10" t="s">
        <v>49</v>
      </c>
      <c r="T105" s="57" t="str">
        <f t="shared" si="10"/>
        <v>parità</v>
      </c>
      <c r="U105" s="57" t="str">
        <f t="shared" si="11"/>
        <v>NO</v>
      </c>
    </row>
    <row r="106" spans="1:21" ht="40.15" customHeight="1" x14ac:dyDescent="0.35">
      <c r="A106" s="10" t="str">
        <f t="shared" si="7"/>
        <v>AA20ATE</v>
      </c>
      <c r="B106" s="10" t="s">
        <v>323</v>
      </c>
      <c r="C106" s="10" t="s">
        <v>324</v>
      </c>
      <c r="D106" s="12" t="s">
        <v>680</v>
      </c>
      <c r="E106" s="10" t="s">
        <v>648</v>
      </c>
      <c r="F106" s="10" t="s">
        <v>641</v>
      </c>
      <c r="G106" s="10" t="s">
        <v>681</v>
      </c>
      <c r="H106" s="13" t="s">
        <v>682</v>
      </c>
      <c r="I106" s="10">
        <v>26</v>
      </c>
      <c r="J106" s="10" t="s">
        <v>665</v>
      </c>
      <c r="K106" s="12">
        <v>2</v>
      </c>
      <c r="L106" s="12">
        <v>3</v>
      </c>
      <c r="M106" s="12">
        <v>2</v>
      </c>
      <c r="N106" s="12">
        <f t="shared" si="8"/>
        <v>0</v>
      </c>
      <c r="O106" s="14">
        <v>0</v>
      </c>
      <c r="P106" s="16">
        <f t="shared" si="9"/>
        <v>-3</v>
      </c>
      <c r="Q106" s="10" t="s">
        <v>306</v>
      </c>
      <c r="R106" s="16">
        <f t="shared" si="6"/>
        <v>-2</v>
      </c>
      <c r="S106" s="10" t="s">
        <v>43</v>
      </c>
      <c r="T106" s="57" t="str">
        <f t="shared" si="10"/>
        <v>incremento</v>
      </c>
      <c r="U106" s="57" t="str">
        <f t="shared" si="11"/>
        <v>NO</v>
      </c>
    </row>
    <row r="107" spans="1:21" ht="40.15" customHeight="1" x14ac:dyDescent="0.35">
      <c r="A107" s="10" t="str">
        <f t="shared" si="7"/>
        <v>AA05ATE</v>
      </c>
      <c r="B107" s="10" t="s">
        <v>325</v>
      </c>
      <c r="C107" s="10" t="s">
        <v>326</v>
      </c>
      <c r="D107" s="12" t="s">
        <v>680</v>
      </c>
      <c r="E107" s="10" t="s">
        <v>648</v>
      </c>
      <c r="F107" s="10" t="s">
        <v>641</v>
      </c>
      <c r="G107" s="10" t="s">
        <v>681</v>
      </c>
      <c r="H107" s="13" t="s">
        <v>682</v>
      </c>
      <c r="I107" s="10">
        <v>26</v>
      </c>
      <c r="J107" s="10" t="s">
        <v>665</v>
      </c>
      <c r="K107" s="12">
        <v>2</v>
      </c>
      <c r="L107" s="12">
        <v>1</v>
      </c>
      <c r="M107" s="12">
        <v>1</v>
      </c>
      <c r="N107" s="12">
        <f t="shared" si="8"/>
        <v>-1</v>
      </c>
      <c r="O107" s="14">
        <v>0</v>
      </c>
      <c r="P107" s="16">
        <f t="shared" si="9"/>
        <v>-1</v>
      </c>
      <c r="Q107" s="10" t="s">
        <v>306</v>
      </c>
      <c r="R107" s="16">
        <f t="shared" si="6"/>
        <v>-1</v>
      </c>
      <c r="S107" s="10" t="s">
        <v>49</v>
      </c>
      <c r="T107" s="57" t="str">
        <f t="shared" si="10"/>
        <v>decremento</v>
      </c>
      <c r="U107" s="57" t="str">
        <f t="shared" si="11"/>
        <v>NO</v>
      </c>
    </row>
    <row r="108" spans="1:21" ht="40.15" customHeight="1" x14ac:dyDescent="0.35">
      <c r="A108" s="10" t="str">
        <f t="shared" si="7"/>
        <v>AA02ATE</v>
      </c>
      <c r="B108" s="10" t="s">
        <v>327</v>
      </c>
      <c r="C108" s="10" t="s">
        <v>328</v>
      </c>
      <c r="D108" s="12" t="s">
        <v>680</v>
      </c>
      <c r="E108" s="10" t="s">
        <v>648</v>
      </c>
      <c r="F108" s="10" t="s">
        <v>641</v>
      </c>
      <c r="G108" s="10" t="s">
        <v>681</v>
      </c>
      <c r="H108" s="13" t="s">
        <v>682</v>
      </c>
      <c r="I108" s="10">
        <v>26</v>
      </c>
      <c r="J108" s="10" t="s">
        <v>665</v>
      </c>
      <c r="K108" s="12">
        <v>2</v>
      </c>
      <c r="L108" s="12">
        <v>4</v>
      </c>
      <c r="M108" s="12">
        <v>3</v>
      </c>
      <c r="N108" s="12">
        <f t="shared" si="8"/>
        <v>1</v>
      </c>
      <c r="O108" s="14">
        <v>0</v>
      </c>
      <c r="P108" s="16">
        <f t="shared" si="9"/>
        <v>-4</v>
      </c>
      <c r="Q108" s="10" t="s">
        <v>306</v>
      </c>
      <c r="R108" s="16">
        <f t="shared" si="6"/>
        <v>-3</v>
      </c>
      <c r="S108" s="10" t="s">
        <v>61</v>
      </c>
      <c r="T108" s="57" t="str">
        <f t="shared" si="10"/>
        <v>incremento</v>
      </c>
      <c r="U108" s="57" t="str">
        <f t="shared" si="11"/>
        <v>NO</v>
      </c>
    </row>
    <row r="109" spans="1:21" ht="40.15" customHeight="1" x14ac:dyDescent="0.35">
      <c r="A109" s="10" t="str">
        <f t="shared" si="7"/>
        <v>AA45ATE</v>
      </c>
      <c r="B109" s="10" t="s">
        <v>329</v>
      </c>
      <c r="C109" s="10" t="s">
        <v>330</v>
      </c>
      <c r="D109" s="12" t="s">
        <v>680</v>
      </c>
      <c r="E109" s="10" t="s">
        <v>648</v>
      </c>
      <c r="F109" s="10" t="s">
        <v>641</v>
      </c>
      <c r="G109" s="10" t="s">
        <v>681</v>
      </c>
      <c r="H109" s="13" t="s">
        <v>682</v>
      </c>
      <c r="I109" s="10">
        <v>26</v>
      </c>
      <c r="J109" s="10" t="s">
        <v>665</v>
      </c>
      <c r="K109" s="12">
        <v>2</v>
      </c>
      <c r="L109" s="12">
        <v>1</v>
      </c>
      <c r="M109" s="12">
        <v>1</v>
      </c>
      <c r="N109" s="12">
        <f t="shared" si="8"/>
        <v>-1</v>
      </c>
      <c r="O109" s="14">
        <v>0</v>
      </c>
      <c r="P109" s="16">
        <f t="shared" si="9"/>
        <v>-1</v>
      </c>
      <c r="Q109" s="10" t="s">
        <v>306</v>
      </c>
      <c r="R109" s="16">
        <f t="shared" si="6"/>
        <v>-1</v>
      </c>
      <c r="S109" s="10" t="s">
        <v>39</v>
      </c>
      <c r="T109" s="57" t="str">
        <f t="shared" si="10"/>
        <v>decremento</v>
      </c>
      <c r="U109" s="57" t="str">
        <f t="shared" si="11"/>
        <v>NO</v>
      </c>
    </row>
    <row r="110" spans="1:21" ht="40.15" customHeight="1" x14ac:dyDescent="0.35">
      <c r="A110" s="10" t="str">
        <f t="shared" si="7"/>
        <v>AA06ATE</v>
      </c>
      <c r="B110" s="10" t="s">
        <v>331</v>
      </c>
      <c r="C110" s="10" t="s">
        <v>332</v>
      </c>
      <c r="D110" s="12" t="s">
        <v>680</v>
      </c>
      <c r="E110" s="10" t="s">
        <v>648</v>
      </c>
      <c r="F110" s="10" t="s">
        <v>641</v>
      </c>
      <c r="G110" s="10" t="s">
        <v>681</v>
      </c>
      <c r="H110" s="13" t="s">
        <v>682</v>
      </c>
      <c r="I110" s="10">
        <v>26</v>
      </c>
      <c r="J110" s="10" t="s">
        <v>665</v>
      </c>
      <c r="K110" s="12">
        <v>1</v>
      </c>
      <c r="L110" s="12">
        <v>1</v>
      </c>
      <c r="M110" s="12">
        <v>1</v>
      </c>
      <c r="N110" s="12">
        <f t="shared" si="8"/>
        <v>0</v>
      </c>
      <c r="O110" s="14">
        <v>0</v>
      </c>
      <c r="P110" s="16">
        <f t="shared" si="9"/>
        <v>-1</v>
      </c>
      <c r="Q110" s="10" t="s">
        <v>306</v>
      </c>
      <c r="R110" s="16">
        <f t="shared" si="6"/>
        <v>-1</v>
      </c>
      <c r="S110" s="10" t="s">
        <v>49</v>
      </c>
      <c r="T110" s="57" t="str">
        <f t="shared" si="10"/>
        <v>parità</v>
      </c>
      <c r="U110" s="57" t="str">
        <f t="shared" si="11"/>
        <v>NO</v>
      </c>
    </row>
    <row r="111" spans="1:21" ht="40.15" customHeight="1" x14ac:dyDescent="0.35">
      <c r="A111" s="10" t="str">
        <f t="shared" si="7"/>
        <v>AA27ATE</v>
      </c>
      <c r="B111" s="10" t="s">
        <v>334</v>
      </c>
      <c r="C111" s="10" t="s">
        <v>335</v>
      </c>
      <c r="D111" s="12" t="s">
        <v>680</v>
      </c>
      <c r="E111" s="10" t="s">
        <v>648</v>
      </c>
      <c r="F111" s="10" t="s">
        <v>641</v>
      </c>
      <c r="G111" s="10" t="s">
        <v>681</v>
      </c>
      <c r="H111" s="13" t="s">
        <v>682</v>
      </c>
      <c r="I111" s="10">
        <v>26</v>
      </c>
      <c r="J111" s="10" t="s">
        <v>665</v>
      </c>
      <c r="K111" s="12">
        <v>2</v>
      </c>
      <c r="L111" s="12">
        <v>1</v>
      </c>
      <c r="M111" s="12">
        <v>1</v>
      </c>
      <c r="N111" s="12">
        <f t="shared" si="8"/>
        <v>-1</v>
      </c>
      <c r="O111" s="14">
        <v>0</v>
      </c>
      <c r="P111" s="16">
        <f t="shared" si="9"/>
        <v>-1</v>
      </c>
      <c r="Q111" s="10" t="s">
        <v>306</v>
      </c>
      <c r="R111" s="16">
        <f t="shared" si="6"/>
        <v>-1</v>
      </c>
      <c r="S111" s="10" t="s">
        <v>39</v>
      </c>
      <c r="T111" s="57" t="str">
        <f t="shared" si="10"/>
        <v>decremento</v>
      </c>
      <c r="U111" s="57" t="str">
        <f t="shared" si="11"/>
        <v>NO</v>
      </c>
    </row>
    <row r="112" spans="1:21" ht="40.15" customHeight="1" x14ac:dyDescent="0.35">
      <c r="A112" s="10" t="str">
        <f t="shared" si="7"/>
        <v>AA07ATE</v>
      </c>
      <c r="B112" s="10" t="s">
        <v>337</v>
      </c>
      <c r="C112" s="10" t="s">
        <v>338</v>
      </c>
      <c r="D112" s="12" t="s">
        <v>680</v>
      </c>
      <c r="E112" s="10" t="s">
        <v>648</v>
      </c>
      <c r="F112" s="10" t="s">
        <v>641</v>
      </c>
      <c r="G112" s="10" t="s">
        <v>681</v>
      </c>
      <c r="H112" s="13" t="s">
        <v>682</v>
      </c>
      <c r="I112" s="10">
        <v>26</v>
      </c>
      <c r="J112" s="10" t="s">
        <v>665</v>
      </c>
      <c r="K112" s="12">
        <v>2</v>
      </c>
      <c r="L112" s="12">
        <v>1</v>
      </c>
      <c r="M112" s="12">
        <v>1</v>
      </c>
      <c r="N112" s="12">
        <f t="shared" si="8"/>
        <v>-1</v>
      </c>
      <c r="O112" s="14">
        <v>1</v>
      </c>
      <c r="P112" s="16">
        <f t="shared" si="9"/>
        <v>0</v>
      </c>
      <c r="Q112" s="10" t="s">
        <v>306</v>
      </c>
      <c r="R112" s="16">
        <f t="shared" si="6"/>
        <v>0</v>
      </c>
      <c r="S112" s="10" t="s">
        <v>39</v>
      </c>
      <c r="T112" s="57" t="str">
        <f t="shared" si="10"/>
        <v>decremento</v>
      </c>
      <c r="U112" s="57" t="str">
        <f t="shared" si="11"/>
        <v>NO</v>
      </c>
    </row>
    <row r="113" spans="1:21" ht="40.15" customHeight="1" x14ac:dyDescent="0.35">
      <c r="A113" s="10" t="str">
        <f t="shared" si="7"/>
        <v>AA19ATE</v>
      </c>
      <c r="B113" s="10" t="s">
        <v>340</v>
      </c>
      <c r="C113" s="10" t="s">
        <v>341</v>
      </c>
      <c r="D113" s="12" t="s">
        <v>680</v>
      </c>
      <c r="E113" s="10" t="s">
        <v>648</v>
      </c>
      <c r="F113" s="10" t="s">
        <v>641</v>
      </c>
      <c r="G113" s="10" t="s">
        <v>681</v>
      </c>
      <c r="H113" s="13" t="s">
        <v>682</v>
      </c>
      <c r="I113" s="10">
        <v>26</v>
      </c>
      <c r="J113" s="10" t="s">
        <v>665</v>
      </c>
      <c r="K113" s="12">
        <v>2</v>
      </c>
      <c r="L113" s="12">
        <v>1</v>
      </c>
      <c r="M113" s="12">
        <v>1</v>
      </c>
      <c r="N113" s="12">
        <f t="shared" si="8"/>
        <v>-1</v>
      </c>
      <c r="O113" s="14">
        <v>0</v>
      </c>
      <c r="P113" s="16">
        <f t="shared" si="9"/>
        <v>-1</v>
      </c>
      <c r="Q113" s="10" t="s">
        <v>306</v>
      </c>
      <c r="R113" s="16">
        <f t="shared" si="6"/>
        <v>-1</v>
      </c>
      <c r="S113" s="10" t="s">
        <v>39</v>
      </c>
      <c r="T113" s="57" t="str">
        <f t="shared" si="10"/>
        <v>decremento</v>
      </c>
      <c r="U113" s="57" t="str">
        <f t="shared" si="11"/>
        <v>NO</v>
      </c>
    </row>
    <row r="114" spans="1:21" ht="40.15" customHeight="1" x14ac:dyDescent="0.35">
      <c r="A114" s="10" t="str">
        <f t="shared" si="7"/>
        <v>PD02ATE</v>
      </c>
      <c r="B114" s="10" t="s">
        <v>343</v>
      </c>
      <c r="C114" s="10" t="s">
        <v>344</v>
      </c>
      <c r="D114" s="12" t="s">
        <v>680</v>
      </c>
      <c r="E114" s="10" t="s">
        <v>648</v>
      </c>
      <c r="F114" s="10" t="s">
        <v>641</v>
      </c>
      <c r="G114" s="10" t="s">
        <v>681</v>
      </c>
      <c r="H114" s="13" t="s">
        <v>682</v>
      </c>
      <c r="I114" s="10">
        <v>26</v>
      </c>
      <c r="J114" s="10" t="s">
        <v>665</v>
      </c>
      <c r="K114" s="12">
        <v>1</v>
      </c>
      <c r="L114" s="12">
        <v>1</v>
      </c>
      <c r="M114" s="12">
        <v>1</v>
      </c>
      <c r="N114" s="12">
        <f t="shared" si="8"/>
        <v>0</v>
      </c>
      <c r="O114" s="14">
        <v>1</v>
      </c>
      <c r="P114" s="16">
        <f t="shared" si="9"/>
        <v>0</v>
      </c>
      <c r="Q114" s="10" t="s">
        <v>306</v>
      </c>
      <c r="R114" s="16">
        <f t="shared" si="6"/>
        <v>0</v>
      </c>
      <c r="S114" s="10" t="s">
        <v>92</v>
      </c>
      <c r="T114" s="57" t="str">
        <f t="shared" si="10"/>
        <v>parità</v>
      </c>
      <c r="U114" s="57" t="str">
        <f t="shared" si="11"/>
        <v>NO</v>
      </c>
    </row>
    <row r="115" spans="1:21" ht="40.15" customHeight="1" x14ac:dyDescent="0.35">
      <c r="A115" s="10" t="str">
        <f t="shared" si="7"/>
        <v>PR18ATE</v>
      </c>
      <c r="B115" s="10" t="s">
        <v>345</v>
      </c>
      <c r="C115" s="10" t="s">
        <v>346</v>
      </c>
      <c r="D115" s="12" t="s">
        <v>680</v>
      </c>
      <c r="E115" s="10" t="s">
        <v>648</v>
      </c>
      <c r="F115" s="10" t="s">
        <v>641</v>
      </c>
      <c r="G115" s="10" t="s">
        <v>681</v>
      </c>
      <c r="H115" s="13" t="s">
        <v>682</v>
      </c>
      <c r="I115" s="10">
        <v>26</v>
      </c>
      <c r="J115" s="10" t="s">
        <v>665</v>
      </c>
      <c r="K115" s="12">
        <v>6</v>
      </c>
      <c r="L115" s="12">
        <v>8</v>
      </c>
      <c r="M115" s="12">
        <v>8</v>
      </c>
      <c r="N115" s="12">
        <f t="shared" si="8"/>
        <v>2</v>
      </c>
      <c r="O115" s="14">
        <v>0</v>
      </c>
      <c r="P115" s="16">
        <f t="shared" si="9"/>
        <v>-8</v>
      </c>
      <c r="Q115" s="10" t="s">
        <v>306</v>
      </c>
      <c r="R115" s="16">
        <f t="shared" si="6"/>
        <v>-8</v>
      </c>
      <c r="S115" s="10" t="s">
        <v>61</v>
      </c>
      <c r="T115" s="57" t="str">
        <f t="shared" si="10"/>
        <v>incremento</v>
      </c>
      <c r="U115" s="57" t="str">
        <f t="shared" si="11"/>
        <v>NO</v>
      </c>
    </row>
    <row r="116" spans="1:21" ht="40.15" customHeight="1" x14ac:dyDescent="0.35">
      <c r="A116" s="10" t="str">
        <f t="shared" si="7"/>
        <v>AA03ATE</v>
      </c>
      <c r="B116" s="10" t="s">
        <v>347</v>
      </c>
      <c r="C116" s="10" t="s">
        <v>348</v>
      </c>
      <c r="D116" s="12" t="s">
        <v>680</v>
      </c>
      <c r="E116" s="10" t="s">
        <v>648</v>
      </c>
      <c r="F116" s="10" t="s">
        <v>641</v>
      </c>
      <c r="G116" s="10" t="s">
        <v>681</v>
      </c>
      <c r="H116" s="13" t="s">
        <v>682</v>
      </c>
      <c r="I116" s="10">
        <v>26</v>
      </c>
      <c r="J116" s="10" t="s">
        <v>665</v>
      </c>
      <c r="K116" s="12">
        <v>2</v>
      </c>
      <c r="L116" s="12">
        <v>3</v>
      </c>
      <c r="M116" s="12">
        <v>3</v>
      </c>
      <c r="N116" s="12">
        <f t="shared" si="8"/>
        <v>1</v>
      </c>
      <c r="O116" s="14">
        <v>0</v>
      </c>
      <c r="P116" s="16">
        <f t="shared" si="9"/>
        <v>-3</v>
      </c>
      <c r="Q116" s="10" t="s">
        <v>306</v>
      </c>
      <c r="R116" s="16">
        <f t="shared" si="6"/>
        <v>-3</v>
      </c>
      <c r="S116" s="10" t="s">
        <v>39</v>
      </c>
      <c r="T116" s="57" t="str">
        <f t="shared" si="10"/>
        <v>incremento</v>
      </c>
      <c r="U116" s="57" t="str">
        <f t="shared" si="11"/>
        <v>NO</v>
      </c>
    </row>
    <row r="117" spans="1:21" ht="40.15" customHeight="1" x14ac:dyDescent="0.35">
      <c r="A117" s="10" t="str">
        <f t="shared" si="7"/>
        <v>AA16ATE</v>
      </c>
      <c r="B117" s="10" t="s">
        <v>349</v>
      </c>
      <c r="C117" s="19" t="s">
        <v>350</v>
      </c>
      <c r="D117" s="12" t="s">
        <v>680</v>
      </c>
      <c r="E117" s="10" t="s">
        <v>648</v>
      </c>
      <c r="F117" s="10" t="s">
        <v>641</v>
      </c>
      <c r="G117" s="10" t="s">
        <v>681</v>
      </c>
      <c r="H117" s="13" t="s">
        <v>682</v>
      </c>
      <c r="I117" s="10">
        <v>26</v>
      </c>
      <c r="J117" s="10" t="s">
        <v>665</v>
      </c>
      <c r="K117" s="12">
        <v>2</v>
      </c>
      <c r="L117" s="12">
        <v>1</v>
      </c>
      <c r="M117" s="12">
        <v>1</v>
      </c>
      <c r="N117" s="12">
        <f t="shared" si="8"/>
        <v>-1</v>
      </c>
      <c r="O117" s="14">
        <v>0</v>
      </c>
      <c r="P117" s="16">
        <f t="shared" si="9"/>
        <v>-1</v>
      </c>
      <c r="Q117" s="10" t="s">
        <v>306</v>
      </c>
      <c r="R117" s="16">
        <f t="shared" si="6"/>
        <v>-1</v>
      </c>
      <c r="S117" s="19" t="s">
        <v>39</v>
      </c>
      <c r="T117" s="57" t="str">
        <f t="shared" si="10"/>
        <v>decremento</v>
      </c>
      <c r="U117" s="57" t="str">
        <f t="shared" si="11"/>
        <v>NO</v>
      </c>
    </row>
    <row r="118" spans="1:21" ht="40.15" customHeight="1" x14ac:dyDescent="0.35">
      <c r="A118" s="10" t="str">
        <f t="shared" si="7"/>
        <v>AA42ATE</v>
      </c>
      <c r="B118" s="10" t="s">
        <v>351</v>
      </c>
      <c r="C118" s="10" t="s">
        <v>352</v>
      </c>
      <c r="D118" s="12" t="s">
        <v>680</v>
      </c>
      <c r="E118" s="10" t="s">
        <v>648</v>
      </c>
      <c r="F118" s="10" t="s">
        <v>641</v>
      </c>
      <c r="G118" s="10" t="s">
        <v>681</v>
      </c>
      <c r="H118" s="13" t="s">
        <v>682</v>
      </c>
      <c r="I118" s="10">
        <v>26</v>
      </c>
      <c r="J118" s="10" t="s">
        <v>665</v>
      </c>
      <c r="K118" s="12">
        <v>2</v>
      </c>
      <c r="L118" s="12">
        <v>4</v>
      </c>
      <c r="M118" s="12">
        <v>4</v>
      </c>
      <c r="N118" s="12">
        <f t="shared" si="8"/>
        <v>2</v>
      </c>
      <c r="O118" s="14">
        <v>0</v>
      </c>
      <c r="P118" s="16">
        <f t="shared" si="9"/>
        <v>-4</v>
      </c>
      <c r="Q118" s="10" t="s">
        <v>306</v>
      </c>
      <c r="R118" s="16">
        <f t="shared" si="6"/>
        <v>-4</v>
      </c>
      <c r="S118" s="10" t="s">
        <v>61</v>
      </c>
      <c r="T118" s="57" t="str">
        <f t="shared" si="10"/>
        <v>incremento</v>
      </c>
      <c r="U118" s="57" t="str">
        <f t="shared" si="11"/>
        <v>NO</v>
      </c>
    </row>
    <row r="119" spans="1:21" ht="40.15" customHeight="1" x14ac:dyDescent="0.35">
      <c r="A119" s="10" t="str">
        <f t="shared" si="7"/>
        <v>AA14ATE</v>
      </c>
      <c r="B119" s="10" t="s">
        <v>353</v>
      </c>
      <c r="C119" s="10" t="s">
        <v>354</v>
      </c>
      <c r="D119" s="12" t="s">
        <v>680</v>
      </c>
      <c r="E119" s="10" t="s">
        <v>648</v>
      </c>
      <c r="F119" s="10" t="s">
        <v>641</v>
      </c>
      <c r="G119" s="10" t="s">
        <v>681</v>
      </c>
      <c r="H119" s="13" t="s">
        <v>682</v>
      </c>
      <c r="I119" s="10">
        <v>26</v>
      </c>
      <c r="J119" s="10" t="s">
        <v>665</v>
      </c>
      <c r="K119" s="12">
        <v>1</v>
      </c>
      <c r="L119" s="12">
        <v>1</v>
      </c>
      <c r="M119" s="12">
        <v>1</v>
      </c>
      <c r="N119" s="12">
        <f t="shared" si="8"/>
        <v>0</v>
      </c>
      <c r="O119" s="14">
        <v>0</v>
      </c>
      <c r="P119" s="16">
        <f t="shared" si="9"/>
        <v>-1</v>
      </c>
      <c r="Q119" s="10" t="s">
        <v>306</v>
      </c>
      <c r="R119" s="16">
        <f t="shared" si="6"/>
        <v>-1</v>
      </c>
      <c r="S119" s="10" t="s">
        <v>49</v>
      </c>
      <c r="T119" s="57" t="str">
        <f t="shared" si="10"/>
        <v>parità</v>
      </c>
      <c r="U119" s="57" t="str">
        <f t="shared" si="11"/>
        <v>NO</v>
      </c>
    </row>
    <row r="120" spans="1:21" ht="40.15" customHeight="1" x14ac:dyDescent="0.35">
      <c r="A120" s="10" t="str">
        <f t="shared" si="7"/>
        <v>AA13ATE</v>
      </c>
      <c r="B120" s="10" t="s">
        <v>355</v>
      </c>
      <c r="C120" s="10" t="s">
        <v>356</v>
      </c>
      <c r="D120" s="12" t="s">
        <v>680</v>
      </c>
      <c r="E120" s="10" t="s">
        <v>648</v>
      </c>
      <c r="F120" s="10" t="s">
        <v>641</v>
      </c>
      <c r="G120" s="10" t="s">
        <v>681</v>
      </c>
      <c r="H120" s="13" t="s">
        <v>682</v>
      </c>
      <c r="I120" s="10">
        <v>26</v>
      </c>
      <c r="J120" s="10" t="s">
        <v>665</v>
      </c>
      <c r="K120" s="12">
        <v>2</v>
      </c>
      <c r="L120" s="12">
        <v>1</v>
      </c>
      <c r="M120" s="12">
        <v>1</v>
      </c>
      <c r="N120" s="12">
        <f t="shared" si="8"/>
        <v>-1</v>
      </c>
      <c r="O120" s="14">
        <v>0</v>
      </c>
      <c r="P120" s="16">
        <f t="shared" si="9"/>
        <v>-1</v>
      </c>
      <c r="Q120" s="10" t="s">
        <v>306</v>
      </c>
      <c r="R120" s="16">
        <f t="shared" si="6"/>
        <v>-1</v>
      </c>
      <c r="S120" s="10" t="s">
        <v>43</v>
      </c>
      <c r="T120" s="57" t="str">
        <f t="shared" si="10"/>
        <v>decremento</v>
      </c>
      <c r="U120" s="57" t="str">
        <f t="shared" si="11"/>
        <v>NO</v>
      </c>
    </row>
    <row r="121" spans="1:21" ht="40.15" customHeight="1" x14ac:dyDescent="0.35">
      <c r="A121" s="10" t="str">
        <f t="shared" si="7"/>
        <v>FM04ATE</v>
      </c>
      <c r="B121" s="10" t="s">
        <v>358</v>
      </c>
      <c r="C121" s="23" t="s">
        <v>359</v>
      </c>
      <c r="D121" s="12" t="s">
        <v>680</v>
      </c>
      <c r="E121" s="10" t="s">
        <v>648</v>
      </c>
      <c r="F121" s="10" t="s">
        <v>641</v>
      </c>
      <c r="G121" s="10" t="s">
        <v>681</v>
      </c>
      <c r="H121" s="13" t="s">
        <v>682</v>
      </c>
      <c r="I121" s="10">
        <v>26</v>
      </c>
      <c r="J121" s="10" t="s">
        <v>665</v>
      </c>
      <c r="K121" s="12">
        <v>0</v>
      </c>
      <c r="L121" s="12">
        <v>1</v>
      </c>
      <c r="M121" s="12">
        <v>1</v>
      </c>
      <c r="N121" s="12">
        <f t="shared" si="8"/>
        <v>1</v>
      </c>
      <c r="O121" s="14">
        <v>0</v>
      </c>
      <c r="P121" s="16">
        <f t="shared" si="9"/>
        <v>-1</v>
      </c>
      <c r="Q121" s="21" t="s">
        <v>362</v>
      </c>
      <c r="R121" s="16">
        <f t="shared" si="6"/>
        <v>-1</v>
      </c>
      <c r="S121" s="23" t="s">
        <v>92</v>
      </c>
      <c r="T121" s="57" t="str">
        <f t="shared" si="10"/>
        <v>incremento</v>
      </c>
      <c r="U121" s="57" t="str">
        <f t="shared" si="11"/>
        <v>NO</v>
      </c>
    </row>
    <row r="122" spans="1:21" ht="40.15" customHeight="1" x14ac:dyDescent="0.35">
      <c r="A122" s="10" t="str">
        <f t="shared" si="7"/>
        <v>FF05ATE</v>
      </c>
      <c r="B122" s="10" t="s">
        <v>363</v>
      </c>
      <c r="C122" s="10" t="s">
        <v>364</v>
      </c>
      <c r="D122" s="12" t="s">
        <v>680</v>
      </c>
      <c r="E122" s="10" t="s">
        <v>648</v>
      </c>
      <c r="F122" s="10" t="s">
        <v>641</v>
      </c>
      <c r="G122" s="10" t="s">
        <v>681</v>
      </c>
      <c r="H122" s="13" t="s">
        <v>682</v>
      </c>
      <c r="I122" s="10">
        <v>26</v>
      </c>
      <c r="J122" s="10" t="s">
        <v>665</v>
      </c>
      <c r="K122" s="12">
        <v>3</v>
      </c>
      <c r="L122" s="12">
        <v>1</v>
      </c>
      <c r="M122" s="12">
        <v>3</v>
      </c>
      <c r="N122" s="12">
        <f t="shared" si="8"/>
        <v>0</v>
      </c>
      <c r="O122" s="14">
        <v>3</v>
      </c>
      <c r="P122" s="16">
        <f t="shared" si="9"/>
        <v>2</v>
      </c>
      <c r="Q122" s="21" t="s">
        <v>362</v>
      </c>
      <c r="R122" s="16">
        <f t="shared" si="6"/>
        <v>0</v>
      </c>
      <c r="S122" s="10" t="s">
        <v>61</v>
      </c>
      <c r="T122" s="57" t="str">
        <f t="shared" si="10"/>
        <v>decremento</v>
      </c>
      <c r="U122" s="57" t="str">
        <f t="shared" si="11"/>
        <v>SI</v>
      </c>
    </row>
    <row r="123" spans="1:21" ht="40.15" customHeight="1" x14ac:dyDescent="0.35">
      <c r="A123" s="10" t="str">
        <f t="shared" si="7"/>
        <v>FF06ATE</v>
      </c>
      <c r="B123" s="10" t="s">
        <v>365</v>
      </c>
      <c r="C123" s="10" t="s">
        <v>605</v>
      </c>
      <c r="D123" s="12" t="s">
        <v>680</v>
      </c>
      <c r="E123" s="10" t="s">
        <v>648</v>
      </c>
      <c r="F123" s="10" t="s">
        <v>641</v>
      </c>
      <c r="G123" s="10" t="s">
        <v>681</v>
      </c>
      <c r="H123" s="13" t="s">
        <v>682</v>
      </c>
      <c r="I123" s="10">
        <v>26</v>
      </c>
      <c r="J123" s="10" t="s">
        <v>665</v>
      </c>
      <c r="K123" s="12">
        <v>1</v>
      </c>
      <c r="L123" s="12">
        <v>1</v>
      </c>
      <c r="M123" s="12">
        <v>1</v>
      </c>
      <c r="N123" s="12">
        <f t="shared" si="8"/>
        <v>0</v>
      </c>
      <c r="O123" s="14">
        <v>1</v>
      </c>
      <c r="P123" s="16">
        <f t="shared" si="9"/>
        <v>0</v>
      </c>
      <c r="Q123" s="21" t="s">
        <v>362</v>
      </c>
      <c r="R123" s="16">
        <f t="shared" si="6"/>
        <v>0</v>
      </c>
      <c r="S123" s="10" t="s">
        <v>39</v>
      </c>
      <c r="T123" s="57" t="str">
        <f t="shared" si="10"/>
        <v>parità</v>
      </c>
      <c r="U123" s="57" t="str">
        <f t="shared" si="11"/>
        <v>NO</v>
      </c>
    </row>
    <row r="124" spans="1:21" ht="40.15" customHeight="1" x14ac:dyDescent="0.35">
      <c r="A124" s="10" t="str">
        <f t="shared" si="7"/>
        <v>FF13ATE</v>
      </c>
      <c r="B124" s="10" t="s">
        <v>368</v>
      </c>
      <c r="C124" s="10" t="s">
        <v>369</v>
      </c>
      <c r="D124" s="12" t="s">
        <v>680</v>
      </c>
      <c r="E124" s="10" t="s">
        <v>648</v>
      </c>
      <c r="F124" s="10" t="s">
        <v>641</v>
      </c>
      <c r="G124" s="10" t="s">
        <v>681</v>
      </c>
      <c r="H124" s="13" t="s">
        <v>682</v>
      </c>
      <c r="I124" s="10">
        <v>26</v>
      </c>
      <c r="J124" s="10" t="s">
        <v>665</v>
      </c>
      <c r="K124" s="12">
        <v>3</v>
      </c>
      <c r="L124" s="12">
        <v>2</v>
      </c>
      <c r="M124" s="12">
        <v>2</v>
      </c>
      <c r="N124" s="12">
        <f t="shared" si="8"/>
        <v>-1</v>
      </c>
      <c r="O124" s="14">
        <v>0</v>
      </c>
      <c r="P124" s="16">
        <f t="shared" si="9"/>
        <v>-2</v>
      </c>
      <c r="Q124" s="21" t="s">
        <v>362</v>
      </c>
      <c r="R124" s="16">
        <f t="shared" si="6"/>
        <v>-2</v>
      </c>
      <c r="S124" s="10" t="s">
        <v>43</v>
      </c>
      <c r="T124" s="57" t="str">
        <f t="shared" si="10"/>
        <v>decremento</v>
      </c>
      <c r="U124" s="57" t="str">
        <f t="shared" si="11"/>
        <v>NO</v>
      </c>
    </row>
    <row r="125" spans="1:21" ht="40.15" customHeight="1" x14ac:dyDescent="0.35">
      <c r="A125" s="10" t="str">
        <f t="shared" si="7"/>
        <v>FF34ATE</v>
      </c>
      <c r="B125" s="10" t="s">
        <v>371</v>
      </c>
      <c r="C125" s="10" t="s">
        <v>372</v>
      </c>
      <c r="D125" s="12" t="s">
        <v>680</v>
      </c>
      <c r="E125" s="10" t="s">
        <v>648</v>
      </c>
      <c r="F125" s="10" t="s">
        <v>641</v>
      </c>
      <c r="G125" s="10" t="s">
        <v>681</v>
      </c>
      <c r="H125" s="13" t="s">
        <v>682</v>
      </c>
      <c r="I125" s="10">
        <v>26</v>
      </c>
      <c r="J125" s="10" t="s">
        <v>665</v>
      </c>
      <c r="K125" s="12">
        <v>5</v>
      </c>
      <c r="L125" s="12">
        <v>4</v>
      </c>
      <c r="M125" s="12">
        <v>4</v>
      </c>
      <c r="N125" s="12">
        <f t="shared" si="8"/>
        <v>-1</v>
      </c>
      <c r="O125" s="14">
        <v>2</v>
      </c>
      <c r="P125" s="16">
        <f t="shared" si="9"/>
        <v>-2</v>
      </c>
      <c r="Q125" s="21" t="s">
        <v>362</v>
      </c>
      <c r="R125" s="16">
        <f t="shared" si="6"/>
        <v>-2</v>
      </c>
      <c r="S125" s="10" t="s">
        <v>61</v>
      </c>
      <c r="T125" s="57" t="str">
        <f t="shared" si="10"/>
        <v>decremento</v>
      </c>
      <c r="U125" s="57" t="str">
        <f t="shared" si="11"/>
        <v>NO</v>
      </c>
    </row>
    <row r="126" spans="1:21" ht="40.15" customHeight="1" x14ac:dyDescent="0.35">
      <c r="A126" s="10" t="str">
        <f t="shared" si="7"/>
        <v>FF14ATE</v>
      </c>
      <c r="B126" s="10" t="s">
        <v>374</v>
      </c>
      <c r="C126" s="10" t="s">
        <v>375</v>
      </c>
      <c r="D126" s="12" t="s">
        <v>680</v>
      </c>
      <c r="E126" s="10" t="s">
        <v>648</v>
      </c>
      <c r="F126" s="10" t="s">
        <v>641</v>
      </c>
      <c r="G126" s="10" t="s">
        <v>681</v>
      </c>
      <c r="H126" s="13" t="s">
        <v>682</v>
      </c>
      <c r="I126" s="10">
        <v>26</v>
      </c>
      <c r="J126" s="10" t="s">
        <v>665</v>
      </c>
      <c r="K126" s="12">
        <v>0</v>
      </c>
      <c r="L126" s="12">
        <v>1</v>
      </c>
      <c r="M126" s="12">
        <v>1</v>
      </c>
      <c r="N126" s="12">
        <f t="shared" si="8"/>
        <v>1</v>
      </c>
      <c r="O126" s="14">
        <v>0</v>
      </c>
      <c r="P126" s="16">
        <f t="shared" si="9"/>
        <v>-1</v>
      </c>
      <c r="Q126" s="21" t="s">
        <v>362</v>
      </c>
      <c r="R126" s="16">
        <f t="shared" si="6"/>
        <v>-1</v>
      </c>
      <c r="S126" s="10" t="s">
        <v>49</v>
      </c>
      <c r="T126" s="57" t="str">
        <f t="shared" si="10"/>
        <v>incremento</v>
      </c>
      <c r="U126" s="57" t="str">
        <f t="shared" si="11"/>
        <v>NO</v>
      </c>
    </row>
    <row r="127" spans="1:21" ht="40.15" customHeight="1" x14ac:dyDescent="0.35">
      <c r="A127" s="10" t="str">
        <f t="shared" si="7"/>
        <v>HH14ATE</v>
      </c>
      <c r="B127" s="10" t="s">
        <v>376</v>
      </c>
      <c r="C127" s="10" t="s">
        <v>377</v>
      </c>
      <c r="D127" s="12" t="s">
        <v>680</v>
      </c>
      <c r="E127" s="10" t="s">
        <v>648</v>
      </c>
      <c r="F127" s="10" t="s">
        <v>641</v>
      </c>
      <c r="G127" s="10" t="s">
        <v>681</v>
      </c>
      <c r="H127" s="13" t="s">
        <v>682</v>
      </c>
      <c r="I127" s="10">
        <v>26</v>
      </c>
      <c r="J127" s="10" t="s">
        <v>665</v>
      </c>
      <c r="K127" s="12">
        <v>0</v>
      </c>
      <c r="L127" s="12">
        <v>1</v>
      </c>
      <c r="M127" s="12">
        <v>1</v>
      </c>
      <c r="N127" s="12">
        <f t="shared" si="8"/>
        <v>1</v>
      </c>
      <c r="O127" s="14">
        <v>0</v>
      </c>
      <c r="P127" s="16">
        <f t="shared" si="9"/>
        <v>-1</v>
      </c>
      <c r="Q127" s="21" t="s">
        <v>362</v>
      </c>
      <c r="R127" s="16">
        <f t="shared" si="6"/>
        <v>-1</v>
      </c>
      <c r="S127" s="10" t="s">
        <v>49</v>
      </c>
      <c r="T127" s="57" t="str">
        <f t="shared" si="10"/>
        <v>incremento</v>
      </c>
      <c r="U127" s="57" t="str">
        <f t="shared" si="11"/>
        <v>NO</v>
      </c>
    </row>
    <row r="128" spans="1:21" ht="40.15" customHeight="1" x14ac:dyDescent="0.35">
      <c r="A128" s="10" t="str">
        <f t="shared" si="7"/>
        <v>HH15ATE</v>
      </c>
      <c r="B128" s="10" t="s">
        <v>380</v>
      </c>
      <c r="C128" s="10" t="s">
        <v>381</v>
      </c>
      <c r="D128" s="12" t="s">
        <v>680</v>
      </c>
      <c r="E128" s="10" t="s">
        <v>648</v>
      </c>
      <c r="F128" s="10" t="s">
        <v>641</v>
      </c>
      <c r="G128" s="10" t="s">
        <v>681</v>
      </c>
      <c r="H128" s="13" t="s">
        <v>682</v>
      </c>
      <c r="I128" s="10">
        <v>26</v>
      </c>
      <c r="J128" s="10" t="s">
        <v>665</v>
      </c>
      <c r="K128" s="12">
        <v>0</v>
      </c>
      <c r="L128" s="12">
        <v>1</v>
      </c>
      <c r="M128" s="12">
        <v>1</v>
      </c>
      <c r="N128" s="12">
        <f t="shared" si="8"/>
        <v>1</v>
      </c>
      <c r="O128" s="14">
        <v>0</v>
      </c>
      <c r="P128" s="16">
        <f t="shared" si="9"/>
        <v>-1</v>
      </c>
      <c r="Q128" s="21" t="s">
        <v>362</v>
      </c>
      <c r="R128" s="16">
        <f t="shared" si="6"/>
        <v>-1</v>
      </c>
      <c r="S128" s="10" t="s">
        <v>39</v>
      </c>
      <c r="T128" s="57" t="str">
        <f t="shared" si="10"/>
        <v>incremento</v>
      </c>
      <c r="U128" s="57" t="str">
        <f t="shared" si="11"/>
        <v>NO</v>
      </c>
    </row>
    <row r="129" spans="1:21" ht="40.15" customHeight="1" x14ac:dyDescent="0.35">
      <c r="A129" s="10" t="str">
        <f t="shared" si="7"/>
        <v>HH02ATE</v>
      </c>
      <c r="B129" s="10" t="s">
        <v>383</v>
      </c>
      <c r="C129" s="10" t="s">
        <v>384</v>
      </c>
      <c r="D129" s="12" t="s">
        <v>680</v>
      </c>
      <c r="E129" s="10" t="s">
        <v>648</v>
      </c>
      <c r="F129" s="10" t="s">
        <v>641</v>
      </c>
      <c r="G129" s="10" t="s">
        <v>681</v>
      </c>
      <c r="H129" s="13" t="s">
        <v>682</v>
      </c>
      <c r="I129" s="10">
        <v>26</v>
      </c>
      <c r="J129" s="10" t="s">
        <v>665</v>
      </c>
      <c r="K129" s="12">
        <v>5</v>
      </c>
      <c r="L129" s="12">
        <v>1</v>
      </c>
      <c r="M129" s="12">
        <v>1</v>
      </c>
      <c r="N129" s="12">
        <f t="shared" si="8"/>
        <v>-4</v>
      </c>
      <c r="O129" s="14">
        <v>0</v>
      </c>
      <c r="P129" s="16">
        <f t="shared" si="9"/>
        <v>-1</v>
      </c>
      <c r="Q129" s="21" t="s">
        <v>362</v>
      </c>
      <c r="R129" s="16">
        <f t="shared" si="6"/>
        <v>-1</v>
      </c>
      <c r="S129" s="10" t="s">
        <v>43</v>
      </c>
      <c r="T129" s="57" t="str">
        <f t="shared" si="10"/>
        <v>decremento</v>
      </c>
      <c r="U129" s="57" t="str">
        <f t="shared" si="11"/>
        <v>NO</v>
      </c>
    </row>
    <row r="130" spans="1:21" ht="40.15" customHeight="1" x14ac:dyDescent="0.35">
      <c r="A130" s="10" t="str">
        <f t="shared" si="7"/>
        <v>PR22ATE</v>
      </c>
      <c r="B130" s="10" t="s">
        <v>386</v>
      </c>
      <c r="C130" s="10" t="s">
        <v>385</v>
      </c>
      <c r="D130" s="12" t="s">
        <v>680</v>
      </c>
      <c r="E130" s="10" t="s">
        <v>648</v>
      </c>
      <c r="F130" s="10" t="s">
        <v>641</v>
      </c>
      <c r="G130" s="10" t="s">
        <v>681</v>
      </c>
      <c r="H130" s="13" t="s">
        <v>682</v>
      </c>
      <c r="I130" s="10">
        <v>26</v>
      </c>
      <c r="J130" s="10" t="s">
        <v>665</v>
      </c>
      <c r="K130" s="12">
        <v>5</v>
      </c>
      <c r="L130" s="12">
        <v>6</v>
      </c>
      <c r="M130" s="12">
        <v>6</v>
      </c>
      <c r="N130" s="12">
        <f t="shared" si="8"/>
        <v>1</v>
      </c>
      <c r="O130" s="14">
        <v>5</v>
      </c>
      <c r="P130" s="16">
        <f t="shared" si="9"/>
        <v>-1</v>
      </c>
      <c r="Q130" s="21" t="s">
        <v>362</v>
      </c>
      <c r="R130" s="16">
        <f t="shared" ref="R130:R193" si="12">O130-M130</f>
        <v>-1</v>
      </c>
      <c r="S130" s="10" t="s">
        <v>61</v>
      </c>
      <c r="T130" s="57" t="str">
        <f t="shared" si="10"/>
        <v>incremento</v>
      </c>
      <c r="U130" s="57" t="str">
        <f t="shared" si="11"/>
        <v>NO</v>
      </c>
    </row>
    <row r="131" spans="1:21" ht="40.15" customHeight="1" x14ac:dyDescent="0.35">
      <c r="A131" s="10" t="str">
        <f t="shared" ref="A131:A194" si="13">CONCATENATE(B131,D131)</f>
        <v>PD13ATE</v>
      </c>
      <c r="B131" s="10" t="s">
        <v>623</v>
      </c>
      <c r="C131" s="10" t="s">
        <v>387</v>
      </c>
      <c r="D131" s="12" t="s">
        <v>680</v>
      </c>
      <c r="E131" s="10" t="s">
        <v>648</v>
      </c>
      <c r="F131" s="10" t="s">
        <v>641</v>
      </c>
      <c r="G131" s="10" t="s">
        <v>681</v>
      </c>
      <c r="H131" s="13" t="s">
        <v>682</v>
      </c>
      <c r="I131" s="10">
        <v>26</v>
      </c>
      <c r="J131" s="10" t="s">
        <v>665</v>
      </c>
      <c r="K131" s="12">
        <v>3</v>
      </c>
      <c r="L131" s="12">
        <v>1</v>
      </c>
      <c r="M131" s="12">
        <v>1</v>
      </c>
      <c r="N131" s="12">
        <f t="shared" ref="N131:N194" si="14">M131-K131</f>
        <v>-2</v>
      </c>
      <c r="O131" s="14">
        <v>1</v>
      </c>
      <c r="P131" s="16">
        <f t="shared" ref="P131:P194" si="15">O131-L131</f>
        <v>0</v>
      </c>
      <c r="Q131" s="21" t="s">
        <v>362</v>
      </c>
      <c r="R131" s="16">
        <f t="shared" si="12"/>
        <v>0</v>
      </c>
      <c r="S131" s="10" t="s">
        <v>92</v>
      </c>
      <c r="T131" s="57" t="str">
        <f t="shared" ref="T131:T194" si="16">IF(L131&gt;K131,"incremento",IF(L131=K131,"parità",IF(L131&lt;K131,"decremento")))</f>
        <v>decremento</v>
      </c>
      <c r="U131" s="57" t="str">
        <f t="shared" ref="U131:U194" si="17">IF(L131&gt;O131,"NO",IF(L131=O131,"NO",IF(L131&lt;O131,"SI")))</f>
        <v>NO</v>
      </c>
    </row>
    <row r="132" spans="1:21" ht="40.15" customHeight="1" x14ac:dyDescent="0.35">
      <c r="A132" s="10" t="str">
        <f t="shared" si="13"/>
        <v>FF23ATE</v>
      </c>
      <c r="B132" s="10" t="s">
        <v>389</v>
      </c>
      <c r="C132" s="10" t="s">
        <v>390</v>
      </c>
      <c r="D132" s="12" t="s">
        <v>680</v>
      </c>
      <c r="E132" s="10" t="s">
        <v>648</v>
      </c>
      <c r="F132" s="10" t="s">
        <v>641</v>
      </c>
      <c r="G132" s="10" t="s">
        <v>681</v>
      </c>
      <c r="H132" s="13" t="s">
        <v>682</v>
      </c>
      <c r="I132" s="10">
        <v>26</v>
      </c>
      <c r="J132" s="10" t="s">
        <v>665</v>
      </c>
      <c r="K132" s="12">
        <v>3</v>
      </c>
      <c r="L132" s="12">
        <v>1</v>
      </c>
      <c r="M132" s="12">
        <v>1</v>
      </c>
      <c r="N132" s="12">
        <f t="shared" si="14"/>
        <v>-2</v>
      </c>
      <c r="O132" s="14">
        <v>0</v>
      </c>
      <c r="P132" s="16">
        <f t="shared" si="15"/>
        <v>-1</v>
      </c>
      <c r="Q132" s="21" t="s">
        <v>362</v>
      </c>
      <c r="R132" s="16">
        <f t="shared" si="12"/>
        <v>-1</v>
      </c>
      <c r="S132" s="10" t="s">
        <v>49</v>
      </c>
      <c r="T132" s="57" t="str">
        <f t="shared" si="16"/>
        <v>decremento</v>
      </c>
      <c r="U132" s="57" t="str">
        <f t="shared" si="17"/>
        <v>NO</v>
      </c>
    </row>
    <row r="133" spans="1:21" ht="40.15" customHeight="1" x14ac:dyDescent="0.35">
      <c r="A133" s="10" t="str">
        <f t="shared" si="13"/>
        <v>FF17ATE</v>
      </c>
      <c r="B133" s="10" t="s">
        <v>391</v>
      </c>
      <c r="C133" s="10" t="s">
        <v>392</v>
      </c>
      <c r="D133" s="12" t="s">
        <v>680</v>
      </c>
      <c r="E133" s="10" t="s">
        <v>648</v>
      </c>
      <c r="F133" s="10" t="s">
        <v>641</v>
      </c>
      <c r="G133" s="10" t="s">
        <v>681</v>
      </c>
      <c r="H133" s="13" t="s">
        <v>682</v>
      </c>
      <c r="I133" s="10">
        <v>26</v>
      </c>
      <c r="J133" s="10" t="s">
        <v>665</v>
      </c>
      <c r="K133" s="12">
        <v>2</v>
      </c>
      <c r="L133" s="12">
        <v>3</v>
      </c>
      <c r="M133" s="12">
        <v>3</v>
      </c>
      <c r="N133" s="12">
        <f t="shared" si="14"/>
        <v>1</v>
      </c>
      <c r="O133" s="14">
        <v>1</v>
      </c>
      <c r="P133" s="16">
        <f t="shared" si="15"/>
        <v>-2</v>
      </c>
      <c r="Q133" s="21" t="s">
        <v>362</v>
      </c>
      <c r="R133" s="16">
        <f t="shared" si="12"/>
        <v>-2</v>
      </c>
      <c r="S133" s="10" t="s">
        <v>43</v>
      </c>
      <c r="T133" s="57" t="str">
        <f t="shared" si="16"/>
        <v>incremento</v>
      </c>
      <c r="U133" s="57" t="str">
        <f t="shared" si="17"/>
        <v>NO</v>
      </c>
    </row>
    <row r="134" spans="1:21" ht="40.15" customHeight="1" x14ac:dyDescent="0.35">
      <c r="A134" s="10" t="str">
        <f t="shared" si="13"/>
        <v>FF15ATE</v>
      </c>
      <c r="B134" s="10" t="s">
        <v>394</v>
      </c>
      <c r="C134" s="10" t="s">
        <v>395</v>
      </c>
      <c r="D134" s="12" t="s">
        <v>680</v>
      </c>
      <c r="E134" s="10" t="s">
        <v>648</v>
      </c>
      <c r="F134" s="10" t="s">
        <v>641</v>
      </c>
      <c r="G134" s="10" t="s">
        <v>681</v>
      </c>
      <c r="H134" s="13" t="s">
        <v>682</v>
      </c>
      <c r="I134" s="10">
        <v>26</v>
      </c>
      <c r="J134" s="10" t="s">
        <v>665</v>
      </c>
      <c r="K134" s="12">
        <v>2</v>
      </c>
      <c r="L134" s="12">
        <v>2</v>
      </c>
      <c r="M134" s="12">
        <v>2</v>
      </c>
      <c r="N134" s="12">
        <f t="shared" si="14"/>
        <v>0</v>
      </c>
      <c r="O134" s="14">
        <v>1</v>
      </c>
      <c r="P134" s="16">
        <f t="shared" si="15"/>
        <v>-1</v>
      </c>
      <c r="Q134" s="21" t="s">
        <v>362</v>
      </c>
      <c r="R134" s="16">
        <f t="shared" si="12"/>
        <v>-1</v>
      </c>
      <c r="S134" s="10" t="s">
        <v>43</v>
      </c>
      <c r="T134" s="57" t="str">
        <f t="shared" si="16"/>
        <v>parità</v>
      </c>
      <c r="U134" s="57" t="str">
        <f t="shared" si="17"/>
        <v>NO</v>
      </c>
    </row>
    <row r="135" spans="1:21" ht="40.15" customHeight="1" x14ac:dyDescent="0.35">
      <c r="A135" s="10" t="str">
        <f t="shared" si="13"/>
        <v>FF16ATE</v>
      </c>
      <c r="B135" s="10" t="s">
        <v>396</v>
      </c>
      <c r="C135" s="10" t="s">
        <v>606</v>
      </c>
      <c r="D135" s="12" t="s">
        <v>680</v>
      </c>
      <c r="E135" s="10" t="s">
        <v>648</v>
      </c>
      <c r="F135" s="10" t="s">
        <v>641</v>
      </c>
      <c r="G135" s="10" t="s">
        <v>681</v>
      </c>
      <c r="H135" s="13" t="s">
        <v>682</v>
      </c>
      <c r="I135" s="10">
        <v>26</v>
      </c>
      <c r="J135" s="10" t="s">
        <v>665</v>
      </c>
      <c r="K135" s="12">
        <v>0</v>
      </c>
      <c r="L135" s="12">
        <v>1</v>
      </c>
      <c r="M135" s="12">
        <v>1</v>
      </c>
      <c r="N135" s="12">
        <f t="shared" si="14"/>
        <v>1</v>
      </c>
      <c r="O135" s="14">
        <v>0</v>
      </c>
      <c r="P135" s="16">
        <f t="shared" si="15"/>
        <v>-1</v>
      </c>
      <c r="Q135" s="21" t="s">
        <v>362</v>
      </c>
      <c r="R135" s="16">
        <f t="shared" si="12"/>
        <v>-1</v>
      </c>
      <c r="S135" s="10" t="s">
        <v>49</v>
      </c>
      <c r="T135" s="57" t="str">
        <f t="shared" si="16"/>
        <v>incremento</v>
      </c>
      <c r="U135" s="57" t="str">
        <f t="shared" si="17"/>
        <v>NO</v>
      </c>
    </row>
    <row r="136" spans="1:21" ht="40.15" customHeight="1" x14ac:dyDescent="0.35">
      <c r="A136" s="10" t="str">
        <f t="shared" si="13"/>
        <v>LL02ATE</v>
      </c>
      <c r="B136" s="10" t="s">
        <v>398</v>
      </c>
      <c r="C136" s="10" t="s">
        <v>399</v>
      </c>
      <c r="D136" s="12" t="s">
        <v>680</v>
      </c>
      <c r="E136" s="10" t="s">
        <v>648</v>
      </c>
      <c r="F136" s="10" t="s">
        <v>641</v>
      </c>
      <c r="G136" s="10" t="s">
        <v>681</v>
      </c>
      <c r="H136" s="13" t="s">
        <v>682</v>
      </c>
      <c r="I136" s="10">
        <v>26</v>
      </c>
      <c r="J136" s="10" t="s">
        <v>665</v>
      </c>
      <c r="K136" s="12">
        <v>2</v>
      </c>
      <c r="L136" s="12">
        <v>1</v>
      </c>
      <c r="M136" s="12">
        <v>1</v>
      </c>
      <c r="N136" s="12">
        <f t="shared" si="14"/>
        <v>-1</v>
      </c>
      <c r="O136" s="14">
        <v>0</v>
      </c>
      <c r="P136" s="16">
        <f t="shared" si="15"/>
        <v>-1</v>
      </c>
      <c r="Q136" s="21" t="s">
        <v>402</v>
      </c>
      <c r="R136" s="16">
        <f t="shared" si="12"/>
        <v>-1</v>
      </c>
      <c r="S136" s="10" t="s">
        <v>49</v>
      </c>
      <c r="T136" s="57" t="str">
        <f t="shared" si="16"/>
        <v>decremento</v>
      </c>
      <c r="U136" s="57" t="str">
        <f t="shared" si="17"/>
        <v>NO</v>
      </c>
    </row>
    <row r="137" spans="1:21" ht="40.15" customHeight="1" x14ac:dyDescent="0.35">
      <c r="A137" s="10" t="str">
        <f t="shared" si="13"/>
        <v>LL01ATE</v>
      </c>
      <c r="B137" s="10" t="s">
        <v>403</v>
      </c>
      <c r="C137" s="10" t="s">
        <v>404</v>
      </c>
      <c r="D137" s="12" t="s">
        <v>680</v>
      </c>
      <c r="E137" s="10" t="s">
        <v>648</v>
      </c>
      <c r="F137" s="10" t="s">
        <v>641</v>
      </c>
      <c r="G137" s="10" t="s">
        <v>681</v>
      </c>
      <c r="H137" s="13" t="s">
        <v>682</v>
      </c>
      <c r="I137" s="10">
        <v>26</v>
      </c>
      <c r="J137" s="10" t="s">
        <v>665</v>
      </c>
      <c r="K137" s="12">
        <v>4</v>
      </c>
      <c r="L137" s="12">
        <v>3</v>
      </c>
      <c r="M137" s="12">
        <v>3</v>
      </c>
      <c r="N137" s="12">
        <f t="shared" si="14"/>
        <v>-1</v>
      </c>
      <c r="O137" s="14">
        <v>1</v>
      </c>
      <c r="P137" s="16">
        <f t="shared" si="15"/>
        <v>-2</v>
      </c>
      <c r="Q137" s="21" t="s">
        <v>402</v>
      </c>
      <c r="R137" s="16">
        <f t="shared" si="12"/>
        <v>-2</v>
      </c>
      <c r="S137" s="10" t="s">
        <v>61</v>
      </c>
      <c r="T137" s="57" t="str">
        <f t="shared" si="16"/>
        <v>decremento</v>
      </c>
      <c r="U137" s="57" t="str">
        <f t="shared" si="17"/>
        <v>NO</v>
      </c>
    </row>
    <row r="138" spans="1:21" ht="40.15" customHeight="1" x14ac:dyDescent="0.35">
      <c r="A138" s="10" t="str">
        <f t="shared" si="13"/>
        <v>LL04ATE</v>
      </c>
      <c r="B138" s="10" t="s">
        <v>406</v>
      </c>
      <c r="C138" s="10" t="s">
        <v>407</v>
      </c>
      <c r="D138" s="12" t="s">
        <v>680</v>
      </c>
      <c r="E138" s="10" t="s">
        <v>648</v>
      </c>
      <c r="F138" s="10" t="s">
        <v>641</v>
      </c>
      <c r="G138" s="10" t="s">
        <v>681</v>
      </c>
      <c r="H138" s="13" t="s">
        <v>682</v>
      </c>
      <c r="I138" s="10">
        <v>26</v>
      </c>
      <c r="J138" s="10" t="s">
        <v>665</v>
      </c>
      <c r="K138" s="12">
        <v>1</v>
      </c>
      <c r="L138" s="12">
        <v>3</v>
      </c>
      <c r="M138" s="12">
        <v>3</v>
      </c>
      <c r="N138" s="12">
        <f t="shared" si="14"/>
        <v>2</v>
      </c>
      <c r="O138" s="14">
        <v>0</v>
      </c>
      <c r="P138" s="16">
        <f t="shared" si="15"/>
        <v>-3</v>
      </c>
      <c r="Q138" s="21" t="s">
        <v>402</v>
      </c>
      <c r="R138" s="16">
        <f t="shared" si="12"/>
        <v>-3</v>
      </c>
      <c r="S138" s="10" t="s">
        <v>49</v>
      </c>
      <c r="T138" s="57" t="str">
        <f t="shared" si="16"/>
        <v>incremento</v>
      </c>
      <c r="U138" s="57" t="str">
        <f t="shared" si="17"/>
        <v>NO</v>
      </c>
    </row>
    <row r="139" spans="1:21" ht="40.15" customHeight="1" x14ac:dyDescent="0.35">
      <c r="A139" s="10" t="str">
        <f t="shared" si="13"/>
        <v>LL05ATE</v>
      </c>
      <c r="B139" s="10" t="s">
        <v>408</v>
      </c>
      <c r="C139" s="10" t="s">
        <v>409</v>
      </c>
      <c r="D139" s="12" t="s">
        <v>680</v>
      </c>
      <c r="E139" s="10" t="s">
        <v>648</v>
      </c>
      <c r="F139" s="10" t="s">
        <v>641</v>
      </c>
      <c r="G139" s="10" t="s">
        <v>681</v>
      </c>
      <c r="H139" s="13" t="s">
        <v>682</v>
      </c>
      <c r="I139" s="10">
        <v>26</v>
      </c>
      <c r="J139" s="10" t="s">
        <v>665</v>
      </c>
      <c r="K139" s="12">
        <v>1</v>
      </c>
      <c r="L139" s="12">
        <v>3</v>
      </c>
      <c r="M139" s="12">
        <v>3</v>
      </c>
      <c r="N139" s="12">
        <f t="shared" si="14"/>
        <v>2</v>
      </c>
      <c r="O139" s="14">
        <v>1</v>
      </c>
      <c r="P139" s="16">
        <f t="shared" si="15"/>
        <v>-2</v>
      </c>
      <c r="Q139" s="21" t="s">
        <v>402</v>
      </c>
      <c r="R139" s="16">
        <f t="shared" si="12"/>
        <v>-2</v>
      </c>
      <c r="S139" s="10" t="s">
        <v>49</v>
      </c>
      <c r="T139" s="57" t="str">
        <f t="shared" si="16"/>
        <v>incremento</v>
      </c>
      <c r="U139" s="57" t="str">
        <f t="shared" si="17"/>
        <v>NO</v>
      </c>
    </row>
    <row r="140" spans="1:21" ht="40.15" customHeight="1" x14ac:dyDescent="0.35">
      <c r="A140" s="10" t="str">
        <f t="shared" si="13"/>
        <v>LL06ATE</v>
      </c>
      <c r="B140" s="10" t="s">
        <v>410</v>
      </c>
      <c r="C140" s="10" t="s">
        <v>411</v>
      </c>
      <c r="D140" s="12" t="s">
        <v>680</v>
      </c>
      <c r="E140" s="10" t="s">
        <v>648</v>
      </c>
      <c r="F140" s="10" t="s">
        <v>641</v>
      </c>
      <c r="G140" s="10" t="s">
        <v>681</v>
      </c>
      <c r="H140" s="13" t="s">
        <v>682</v>
      </c>
      <c r="I140" s="10">
        <v>26</v>
      </c>
      <c r="J140" s="10" t="s">
        <v>665</v>
      </c>
      <c r="K140" s="12">
        <v>2</v>
      </c>
      <c r="L140" s="12">
        <v>1</v>
      </c>
      <c r="M140" s="12">
        <v>1</v>
      </c>
      <c r="N140" s="12">
        <f t="shared" si="14"/>
        <v>-1</v>
      </c>
      <c r="O140" s="14">
        <v>0</v>
      </c>
      <c r="P140" s="16">
        <f t="shared" si="15"/>
        <v>-1</v>
      </c>
      <c r="Q140" s="21" t="s">
        <v>402</v>
      </c>
      <c r="R140" s="16">
        <f t="shared" si="12"/>
        <v>-1</v>
      </c>
      <c r="S140" s="10" t="s">
        <v>49</v>
      </c>
      <c r="T140" s="57" t="str">
        <f t="shared" si="16"/>
        <v>decremento</v>
      </c>
      <c r="U140" s="57" t="str">
        <f t="shared" si="17"/>
        <v>NO</v>
      </c>
    </row>
    <row r="141" spans="1:21" ht="40.15" customHeight="1" x14ac:dyDescent="0.35">
      <c r="A141" s="10" t="str">
        <f t="shared" si="13"/>
        <v>LL07ATE</v>
      </c>
      <c r="B141" s="10" t="s">
        <v>413</v>
      </c>
      <c r="C141" s="10" t="s">
        <v>414</v>
      </c>
      <c r="D141" s="12" t="s">
        <v>680</v>
      </c>
      <c r="E141" s="10" t="s">
        <v>648</v>
      </c>
      <c r="F141" s="10" t="s">
        <v>641</v>
      </c>
      <c r="G141" s="10" t="s">
        <v>681</v>
      </c>
      <c r="H141" s="13" t="s">
        <v>682</v>
      </c>
      <c r="I141" s="10">
        <v>26</v>
      </c>
      <c r="J141" s="10" t="s">
        <v>665</v>
      </c>
      <c r="K141" s="12">
        <v>2</v>
      </c>
      <c r="L141" s="12">
        <v>3</v>
      </c>
      <c r="M141" s="12">
        <v>2</v>
      </c>
      <c r="N141" s="12">
        <f t="shared" si="14"/>
        <v>0</v>
      </c>
      <c r="O141" s="14">
        <v>0</v>
      </c>
      <c r="P141" s="16">
        <f t="shared" si="15"/>
        <v>-3</v>
      </c>
      <c r="Q141" s="21" t="s">
        <v>402</v>
      </c>
      <c r="R141" s="16">
        <f t="shared" si="12"/>
        <v>-2</v>
      </c>
      <c r="S141" s="10" t="s">
        <v>39</v>
      </c>
      <c r="T141" s="57" t="str">
        <f t="shared" si="16"/>
        <v>incremento</v>
      </c>
      <c r="U141" s="57" t="str">
        <f t="shared" si="17"/>
        <v>NO</v>
      </c>
    </row>
    <row r="142" spans="1:21" ht="40.15" customHeight="1" x14ac:dyDescent="0.35">
      <c r="A142" s="10" t="str">
        <f t="shared" si="13"/>
        <v>LL08ATE</v>
      </c>
      <c r="B142" s="10" t="s">
        <v>415</v>
      </c>
      <c r="C142" s="10" t="s">
        <v>416</v>
      </c>
      <c r="D142" s="12" t="s">
        <v>680</v>
      </c>
      <c r="E142" s="10" t="s">
        <v>648</v>
      </c>
      <c r="F142" s="10" t="s">
        <v>641</v>
      </c>
      <c r="G142" s="10" t="s">
        <v>681</v>
      </c>
      <c r="H142" s="13" t="s">
        <v>682</v>
      </c>
      <c r="I142" s="10">
        <v>26</v>
      </c>
      <c r="J142" s="10" t="s">
        <v>665</v>
      </c>
      <c r="K142" s="12">
        <v>2</v>
      </c>
      <c r="L142" s="12">
        <v>2</v>
      </c>
      <c r="M142" s="12">
        <v>2</v>
      </c>
      <c r="N142" s="12">
        <f t="shared" si="14"/>
        <v>0</v>
      </c>
      <c r="O142" s="14">
        <v>0</v>
      </c>
      <c r="P142" s="16">
        <f t="shared" si="15"/>
        <v>-2</v>
      </c>
      <c r="Q142" s="21" t="s">
        <v>402</v>
      </c>
      <c r="R142" s="16">
        <f t="shared" si="12"/>
        <v>-2</v>
      </c>
      <c r="S142" s="10" t="s">
        <v>43</v>
      </c>
      <c r="T142" s="57" t="str">
        <f t="shared" si="16"/>
        <v>parità</v>
      </c>
      <c r="U142" s="57" t="str">
        <f t="shared" si="17"/>
        <v>NO</v>
      </c>
    </row>
    <row r="143" spans="1:21" ht="40.15" customHeight="1" x14ac:dyDescent="0.35">
      <c r="A143" s="10" t="str">
        <f t="shared" si="13"/>
        <v>LL09ATE</v>
      </c>
      <c r="B143" s="10" t="s">
        <v>417</v>
      </c>
      <c r="C143" s="10" t="s">
        <v>418</v>
      </c>
      <c r="D143" s="12" t="s">
        <v>680</v>
      </c>
      <c r="E143" s="10" t="s">
        <v>648</v>
      </c>
      <c r="F143" s="10" t="s">
        <v>641</v>
      </c>
      <c r="G143" s="10" t="s">
        <v>681</v>
      </c>
      <c r="H143" s="13" t="s">
        <v>682</v>
      </c>
      <c r="I143" s="10">
        <v>26</v>
      </c>
      <c r="J143" s="10" t="s">
        <v>665</v>
      </c>
      <c r="K143" s="12">
        <v>2</v>
      </c>
      <c r="L143" s="12">
        <v>2</v>
      </c>
      <c r="M143" s="12">
        <v>2</v>
      </c>
      <c r="N143" s="12">
        <f t="shared" si="14"/>
        <v>0</v>
      </c>
      <c r="O143" s="14">
        <v>0</v>
      </c>
      <c r="P143" s="16">
        <f t="shared" si="15"/>
        <v>-2</v>
      </c>
      <c r="Q143" s="21" t="s">
        <v>402</v>
      </c>
      <c r="R143" s="16">
        <f t="shared" si="12"/>
        <v>-2</v>
      </c>
      <c r="S143" s="10" t="s">
        <v>39</v>
      </c>
      <c r="T143" s="57" t="str">
        <f t="shared" si="16"/>
        <v>parità</v>
      </c>
      <c r="U143" s="57" t="str">
        <f t="shared" si="17"/>
        <v>NO</v>
      </c>
    </row>
    <row r="144" spans="1:21" ht="40.15" customHeight="1" x14ac:dyDescent="0.35">
      <c r="A144" s="10" t="str">
        <f t="shared" si="13"/>
        <v>PR17ATE</v>
      </c>
      <c r="B144" s="10" t="s">
        <v>420</v>
      </c>
      <c r="C144" s="10" t="s">
        <v>421</v>
      </c>
      <c r="D144" s="12" t="s">
        <v>680</v>
      </c>
      <c r="E144" s="10" t="s">
        <v>648</v>
      </c>
      <c r="F144" s="10" t="s">
        <v>641</v>
      </c>
      <c r="G144" s="10" t="s">
        <v>681</v>
      </c>
      <c r="H144" s="13" t="s">
        <v>682</v>
      </c>
      <c r="I144" s="10">
        <v>26</v>
      </c>
      <c r="J144" s="10" t="s">
        <v>665</v>
      </c>
      <c r="K144" s="12">
        <v>5</v>
      </c>
      <c r="L144" s="12">
        <v>5</v>
      </c>
      <c r="M144" s="12">
        <v>5</v>
      </c>
      <c r="N144" s="12">
        <f t="shared" si="14"/>
        <v>0</v>
      </c>
      <c r="O144" s="14">
        <v>3</v>
      </c>
      <c r="P144" s="16">
        <f t="shared" si="15"/>
        <v>-2</v>
      </c>
      <c r="Q144" s="21" t="s">
        <v>402</v>
      </c>
      <c r="R144" s="16">
        <f t="shared" si="12"/>
        <v>-2</v>
      </c>
      <c r="S144" s="10" t="s">
        <v>61</v>
      </c>
      <c r="T144" s="57" t="str">
        <f t="shared" si="16"/>
        <v>parità</v>
      </c>
      <c r="U144" s="57" t="str">
        <f t="shared" si="17"/>
        <v>NO</v>
      </c>
    </row>
    <row r="145" spans="1:21" ht="40.15" customHeight="1" x14ac:dyDescent="0.35">
      <c r="A145" s="10" t="str">
        <f t="shared" si="13"/>
        <v>LL10ATE</v>
      </c>
      <c r="B145" s="10" t="s">
        <v>422</v>
      </c>
      <c r="C145" s="10" t="s">
        <v>423</v>
      </c>
      <c r="D145" s="12" t="s">
        <v>680</v>
      </c>
      <c r="E145" s="10" t="s">
        <v>648</v>
      </c>
      <c r="F145" s="10" t="s">
        <v>641</v>
      </c>
      <c r="G145" s="10" t="s">
        <v>681</v>
      </c>
      <c r="H145" s="13" t="s">
        <v>682</v>
      </c>
      <c r="I145" s="10">
        <v>26</v>
      </c>
      <c r="J145" s="10" t="s">
        <v>665</v>
      </c>
      <c r="K145" s="12">
        <v>2</v>
      </c>
      <c r="L145" s="12">
        <v>3</v>
      </c>
      <c r="M145" s="12">
        <v>3</v>
      </c>
      <c r="N145" s="12">
        <f t="shared" si="14"/>
        <v>1</v>
      </c>
      <c r="O145" s="14">
        <v>0</v>
      </c>
      <c r="P145" s="16">
        <f t="shared" si="15"/>
        <v>-3</v>
      </c>
      <c r="Q145" s="21" t="s">
        <v>402</v>
      </c>
      <c r="R145" s="16">
        <f t="shared" si="12"/>
        <v>-3</v>
      </c>
      <c r="S145" s="10" t="s">
        <v>43</v>
      </c>
      <c r="T145" s="57" t="str">
        <f t="shared" si="16"/>
        <v>incremento</v>
      </c>
      <c r="U145" s="57" t="str">
        <f t="shared" si="17"/>
        <v>NO</v>
      </c>
    </row>
    <row r="146" spans="1:21" ht="40.15" customHeight="1" x14ac:dyDescent="0.35">
      <c r="A146" s="10" t="str">
        <f t="shared" si="13"/>
        <v>LL11ATE</v>
      </c>
      <c r="B146" s="10" t="s">
        <v>424</v>
      </c>
      <c r="C146" s="10" t="s">
        <v>425</v>
      </c>
      <c r="D146" s="12" t="s">
        <v>680</v>
      </c>
      <c r="E146" s="10" t="s">
        <v>648</v>
      </c>
      <c r="F146" s="10" t="s">
        <v>641</v>
      </c>
      <c r="G146" s="10" t="s">
        <v>681</v>
      </c>
      <c r="H146" s="13" t="s">
        <v>682</v>
      </c>
      <c r="I146" s="10">
        <v>26</v>
      </c>
      <c r="J146" s="10" t="s">
        <v>665</v>
      </c>
      <c r="K146" s="12">
        <v>2</v>
      </c>
      <c r="L146" s="12">
        <v>1</v>
      </c>
      <c r="M146" s="12">
        <v>1</v>
      </c>
      <c r="N146" s="12">
        <f t="shared" si="14"/>
        <v>-1</v>
      </c>
      <c r="O146" s="14">
        <v>0</v>
      </c>
      <c r="P146" s="16">
        <f t="shared" si="15"/>
        <v>-1</v>
      </c>
      <c r="Q146" s="21" t="s">
        <v>402</v>
      </c>
      <c r="R146" s="16">
        <f t="shared" si="12"/>
        <v>-1</v>
      </c>
      <c r="S146" s="10" t="s">
        <v>49</v>
      </c>
      <c r="T146" s="57" t="str">
        <f t="shared" si="16"/>
        <v>decremento</v>
      </c>
      <c r="U146" s="57" t="str">
        <f t="shared" si="17"/>
        <v>NO</v>
      </c>
    </row>
    <row r="147" spans="1:21" ht="40.15" customHeight="1" x14ac:dyDescent="0.35">
      <c r="A147" s="10" t="str">
        <f t="shared" si="13"/>
        <v>KK19ATE</v>
      </c>
      <c r="B147" s="10" t="s">
        <v>426</v>
      </c>
      <c r="C147" s="24" t="s">
        <v>427</v>
      </c>
      <c r="D147" s="12" t="s">
        <v>680</v>
      </c>
      <c r="E147" s="10" t="s">
        <v>648</v>
      </c>
      <c r="F147" s="10" t="s">
        <v>641</v>
      </c>
      <c r="G147" s="10" t="s">
        <v>681</v>
      </c>
      <c r="H147" s="13" t="s">
        <v>682</v>
      </c>
      <c r="I147" s="10">
        <v>26</v>
      </c>
      <c r="J147" s="10" t="s">
        <v>665</v>
      </c>
      <c r="K147" s="12">
        <v>2</v>
      </c>
      <c r="L147" s="12">
        <v>2</v>
      </c>
      <c r="M147" s="12">
        <v>2</v>
      </c>
      <c r="N147" s="12">
        <f t="shared" si="14"/>
        <v>0</v>
      </c>
      <c r="O147" s="14">
        <v>0</v>
      </c>
      <c r="P147" s="16">
        <f t="shared" si="15"/>
        <v>-2</v>
      </c>
      <c r="Q147" s="21" t="s">
        <v>428</v>
      </c>
      <c r="R147" s="16">
        <f t="shared" si="12"/>
        <v>-2</v>
      </c>
      <c r="S147" s="24" t="s">
        <v>429</v>
      </c>
      <c r="T147" s="57" t="str">
        <f t="shared" si="16"/>
        <v>parità</v>
      </c>
      <c r="U147" s="57" t="str">
        <f t="shared" si="17"/>
        <v>NO</v>
      </c>
    </row>
    <row r="148" spans="1:21" ht="40.15" customHeight="1" x14ac:dyDescent="0.35">
      <c r="A148" s="10" t="str">
        <f t="shared" si="13"/>
        <v>KK05ATE</v>
      </c>
      <c r="B148" s="10" t="s">
        <v>430</v>
      </c>
      <c r="C148" s="10" t="s">
        <v>431</v>
      </c>
      <c r="D148" s="12" t="s">
        <v>680</v>
      </c>
      <c r="E148" s="10" t="s">
        <v>648</v>
      </c>
      <c r="F148" s="10" t="s">
        <v>641</v>
      </c>
      <c r="G148" s="10" t="s">
        <v>681</v>
      </c>
      <c r="H148" s="13" t="s">
        <v>682</v>
      </c>
      <c r="I148" s="10">
        <v>26</v>
      </c>
      <c r="J148" s="10" t="s">
        <v>665</v>
      </c>
      <c r="K148" s="12">
        <v>2</v>
      </c>
      <c r="L148" s="12">
        <v>2</v>
      </c>
      <c r="M148" s="12">
        <v>2</v>
      </c>
      <c r="N148" s="12">
        <f t="shared" si="14"/>
        <v>0</v>
      </c>
      <c r="O148" s="14">
        <v>1</v>
      </c>
      <c r="P148" s="16">
        <f t="shared" si="15"/>
        <v>-1</v>
      </c>
      <c r="Q148" s="21" t="s">
        <v>428</v>
      </c>
      <c r="R148" s="16">
        <f t="shared" si="12"/>
        <v>-1</v>
      </c>
      <c r="S148" s="10" t="s">
        <v>43</v>
      </c>
      <c r="T148" s="57" t="str">
        <f t="shared" si="16"/>
        <v>parità</v>
      </c>
      <c r="U148" s="57" t="str">
        <f t="shared" si="17"/>
        <v>NO</v>
      </c>
    </row>
    <row r="149" spans="1:21" ht="40.15" customHeight="1" x14ac:dyDescent="0.35">
      <c r="A149" s="10" t="str">
        <f t="shared" si="13"/>
        <v>HH08ATE</v>
      </c>
      <c r="B149" s="10" t="s">
        <v>433</v>
      </c>
      <c r="C149" s="10" t="s">
        <v>434</v>
      </c>
      <c r="D149" s="12" t="s">
        <v>680</v>
      </c>
      <c r="E149" s="10" t="s">
        <v>648</v>
      </c>
      <c r="F149" s="10" t="s">
        <v>641</v>
      </c>
      <c r="G149" s="10" t="s">
        <v>681</v>
      </c>
      <c r="H149" s="13" t="s">
        <v>682</v>
      </c>
      <c r="I149" s="10">
        <v>26</v>
      </c>
      <c r="J149" s="10" t="s">
        <v>665</v>
      </c>
      <c r="K149" s="12">
        <v>2</v>
      </c>
      <c r="L149" s="12">
        <v>3</v>
      </c>
      <c r="M149" s="12">
        <v>2</v>
      </c>
      <c r="N149" s="12">
        <f t="shared" si="14"/>
        <v>0</v>
      </c>
      <c r="O149" s="14">
        <v>1</v>
      </c>
      <c r="P149" s="16">
        <f t="shared" si="15"/>
        <v>-2</v>
      </c>
      <c r="Q149" s="21" t="s">
        <v>428</v>
      </c>
      <c r="R149" s="16">
        <f t="shared" si="12"/>
        <v>-1</v>
      </c>
      <c r="S149" s="10" t="s">
        <v>43</v>
      </c>
      <c r="T149" s="57" t="str">
        <f t="shared" si="16"/>
        <v>incremento</v>
      </c>
      <c r="U149" s="57" t="str">
        <f t="shared" si="17"/>
        <v>NO</v>
      </c>
    </row>
    <row r="150" spans="1:21" ht="40.15" customHeight="1" x14ac:dyDescent="0.35">
      <c r="A150" s="10" t="str">
        <f t="shared" si="13"/>
        <v>KK14ATE</v>
      </c>
      <c r="B150" s="10" t="s">
        <v>436</v>
      </c>
      <c r="C150" s="10" t="s">
        <v>437</v>
      </c>
      <c r="D150" s="12" t="s">
        <v>680</v>
      </c>
      <c r="E150" s="10" t="s">
        <v>648</v>
      </c>
      <c r="F150" s="10" t="s">
        <v>641</v>
      </c>
      <c r="G150" s="10" t="s">
        <v>681</v>
      </c>
      <c r="H150" s="13" t="s">
        <v>682</v>
      </c>
      <c r="I150" s="10">
        <v>26</v>
      </c>
      <c r="J150" s="10" t="s">
        <v>665</v>
      </c>
      <c r="K150" s="12">
        <v>2</v>
      </c>
      <c r="L150" s="12">
        <v>3</v>
      </c>
      <c r="M150" s="12">
        <v>2</v>
      </c>
      <c r="N150" s="12">
        <f t="shared" si="14"/>
        <v>0</v>
      </c>
      <c r="O150" s="14">
        <v>0</v>
      </c>
      <c r="P150" s="16">
        <f t="shared" si="15"/>
        <v>-3</v>
      </c>
      <c r="Q150" s="21" t="s">
        <v>428</v>
      </c>
      <c r="R150" s="16">
        <f t="shared" si="12"/>
        <v>-2</v>
      </c>
      <c r="S150" s="10" t="s">
        <v>43</v>
      </c>
      <c r="T150" s="57" t="str">
        <f t="shared" si="16"/>
        <v>incremento</v>
      </c>
      <c r="U150" s="57" t="str">
        <f t="shared" si="17"/>
        <v>NO</v>
      </c>
    </row>
    <row r="151" spans="1:21" ht="40.15" customHeight="1" x14ac:dyDescent="0.35">
      <c r="A151" s="10" t="str">
        <f t="shared" si="13"/>
        <v>KK09ATE</v>
      </c>
      <c r="B151" s="10" t="s">
        <v>438</v>
      </c>
      <c r="C151" s="10" t="s">
        <v>439</v>
      </c>
      <c r="D151" s="12" t="s">
        <v>680</v>
      </c>
      <c r="E151" s="10" t="s">
        <v>648</v>
      </c>
      <c r="F151" s="10" t="s">
        <v>641</v>
      </c>
      <c r="G151" s="10" t="s">
        <v>681</v>
      </c>
      <c r="H151" s="13" t="s">
        <v>682</v>
      </c>
      <c r="I151" s="10">
        <v>26</v>
      </c>
      <c r="J151" s="10" t="s">
        <v>665</v>
      </c>
      <c r="K151" s="12">
        <v>2</v>
      </c>
      <c r="L151" s="12">
        <v>1</v>
      </c>
      <c r="M151" s="12">
        <v>1</v>
      </c>
      <c r="N151" s="12">
        <f t="shared" si="14"/>
        <v>-1</v>
      </c>
      <c r="O151" s="14">
        <v>0</v>
      </c>
      <c r="P151" s="16">
        <f t="shared" si="15"/>
        <v>-1</v>
      </c>
      <c r="Q151" s="21" t="s">
        <v>428</v>
      </c>
      <c r="R151" s="16">
        <f t="shared" si="12"/>
        <v>-1</v>
      </c>
      <c r="S151" s="10" t="s">
        <v>39</v>
      </c>
      <c r="T151" s="57" t="str">
        <f t="shared" si="16"/>
        <v>decremento</v>
      </c>
      <c r="U151" s="57" t="str">
        <f t="shared" si="17"/>
        <v>NO</v>
      </c>
    </row>
    <row r="152" spans="1:21" ht="40.15" customHeight="1" x14ac:dyDescent="0.35">
      <c r="A152" s="10" t="str">
        <f t="shared" si="13"/>
        <v>KK29ATE</v>
      </c>
      <c r="B152" s="10" t="s">
        <v>441</v>
      </c>
      <c r="C152" s="10" t="s">
        <v>442</v>
      </c>
      <c r="D152" s="12" t="s">
        <v>680</v>
      </c>
      <c r="E152" s="10" t="s">
        <v>648</v>
      </c>
      <c r="F152" s="10" t="s">
        <v>641</v>
      </c>
      <c r="G152" s="10" t="s">
        <v>681</v>
      </c>
      <c r="H152" s="13" t="s">
        <v>682</v>
      </c>
      <c r="I152" s="10">
        <v>26</v>
      </c>
      <c r="J152" s="10" t="s">
        <v>665</v>
      </c>
      <c r="K152" s="12">
        <v>2</v>
      </c>
      <c r="L152" s="12">
        <v>1</v>
      </c>
      <c r="M152" s="12">
        <v>1</v>
      </c>
      <c r="N152" s="12">
        <f t="shared" si="14"/>
        <v>-1</v>
      </c>
      <c r="O152" s="14">
        <v>0</v>
      </c>
      <c r="P152" s="16">
        <f t="shared" si="15"/>
        <v>-1</v>
      </c>
      <c r="Q152" s="21" t="s">
        <v>428</v>
      </c>
      <c r="R152" s="16">
        <f t="shared" si="12"/>
        <v>-1</v>
      </c>
      <c r="S152" s="10" t="s">
        <v>49</v>
      </c>
      <c r="T152" s="57" t="str">
        <f t="shared" si="16"/>
        <v>decremento</v>
      </c>
      <c r="U152" s="57" t="str">
        <f t="shared" si="17"/>
        <v>NO</v>
      </c>
    </row>
    <row r="153" spans="1:21" ht="40.15" customHeight="1" x14ac:dyDescent="0.35">
      <c r="A153" s="10" t="str">
        <f t="shared" si="13"/>
        <v>KK24ATE</v>
      </c>
      <c r="B153" s="10" t="s">
        <v>444</v>
      </c>
      <c r="C153" s="25" t="s">
        <v>445</v>
      </c>
      <c r="D153" s="12" t="s">
        <v>680</v>
      </c>
      <c r="E153" s="10" t="s">
        <v>648</v>
      </c>
      <c r="F153" s="10" t="s">
        <v>641</v>
      </c>
      <c r="G153" s="10" t="s">
        <v>681</v>
      </c>
      <c r="H153" s="13" t="s">
        <v>682</v>
      </c>
      <c r="I153" s="10">
        <v>26</v>
      </c>
      <c r="J153" s="10" t="s">
        <v>665</v>
      </c>
      <c r="K153" s="12">
        <v>2</v>
      </c>
      <c r="L153" s="12">
        <v>1</v>
      </c>
      <c r="M153" s="12">
        <v>1</v>
      </c>
      <c r="N153" s="12">
        <f t="shared" si="14"/>
        <v>-1</v>
      </c>
      <c r="O153" s="14">
        <v>1</v>
      </c>
      <c r="P153" s="16">
        <f t="shared" si="15"/>
        <v>0</v>
      </c>
      <c r="Q153" s="21" t="s">
        <v>428</v>
      </c>
      <c r="R153" s="16">
        <f t="shared" si="12"/>
        <v>0</v>
      </c>
      <c r="S153" s="25" t="s">
        <v>39</v>
      </c>
      <c r="T153" s="57" t="str">
        <f t="shared" si="16"/>
        <v>decremento</v>
      </c>
      <c r="U153" s="57" t="str">
        <f t="shared" si="17"/>
        <v>NO</v>
      </c>
    </row>
    <row r="154" spans="1:21" ht="40.15" customHeight="1" x14ac:dyDescent="0.35">
      <c r="A154" s="10" t="str">
        <f t="shared" si="13"/>
        <v>KK02ATE</v>
      </c>
      <c r="B154" s="10" t="s">
        <v>446</v>
      </c>
      <c r="C154" s="25" t="s">
        <v>447</v>
      </c>
      <c r="D154" s="12" t="s">
        <v>680</v>
      </c>
      <c r="E154" s="10" t="s">
        <v>648</v>
      </c>
      <c r="F154" s="10" t="s">
        <v>641</v>
      </c>
      <c r="G154" s="10" t="s">
        <v>681</v>
      </c>
      <c r="H154" s="13" t="s">
        <v>682</v>
      </c>
      <c r="I154" s="10">
        <v>26</v>
      </c>
      <c r="J154" s="10" t="s">
        <v>665</v>
      </c>
      <c r="K154" s="12">
        <v>2</v>
      </c>
      <c r="L154" s="12">
        <v>2</v>
      </c>
      <c r="M154" s="12">
        <v>2</v>
      </c>
      <c r="N154" s="12">
        <f t="shared" si="14"/>
        <v>0</v>
      </c>
      <c r="O154" s="14">
        <v>1</v>
      </c>
      <c r="P154" s="16">
        <f t="shared" si="15"/>
        <v>-1</v>
      </c>
      <c r="Q154" s="21" t="s">
        <v>428</v>
      </c>
      <c r="R154" s="16">
        <f t="shared" si="12"/>
        <v>-1</v>
      </c>
      <c r="S154" s="25" t="s">
        <v>43</v>
      </c>
      <c r="T154" s="57" t="str">
        <f t="shared" si="16"/>
        <v>parità</v>
      </c>
      <c r="U154" s="57" t="str">
        <f t="shared" si="17"/>
        <v>NO</v>
      </c>
    </row>
    <row r="155" spans="1:21" ht="40.15" customHeight="1" x14ac:dyDescent="0.35">
      <c r="A155" s="10" t="str">
        <f t="shared" si="13"/>
        <v>KK10ATE</v>
      </c>
      <c r="B155" s="10" t="s">
        <v>448</v>
      </c>
      <c r="C155" s="25" t="s">
        <v>449</v>
      </c>
      <c r="D155" s="12" t="s">
        <v>680</v>
      </c>
      <c r="E155" s="10" t="s">
        <v>648</v>
      </c>
      <c r="F155" s="10" t="s">
        <v>641</v>
      </c>
      <c r="G155" s="10" t="s">
        <v>681</v>
      </c>
      <c r="H155" s="13" t="s">
        <v>682</v>
      </c>
      <c r="I155" s="10">
        <v>26</v>
      </c>
      <c r="J155" s="10" t="s">
        <v>665</v>
      </c>
      <c r="K155" s="12">
        <v>2</v>
      </c>
      <c r="L155" s="12">
        <v>1</v>
      </c>
      <c r="M155" s="12">
        <v>1</v>
      </c>
      <c r="N155" s="12">
        <f t="shared" si="14"/>
        <v>-1</v>
      </c>
      <c r="O155" s="14">
        <v>1</v>
      </c>
      <c r="P155" s="16">
        <f t="shared" si="15"/>
        <v>0</v>
      </c>
      <c r="Q155" s="21" t="s">
        <v>428</v>
      </c>
      <c r="R155" s="16">
        <f t="shared" si="12"/>
        <v>0</v>
      </c>
      <c r="S155" s="25" t="s">
        <v>39</v>
      </c>
      <c r="T155" s="57" t="str">
        <f t="shared" si="16"/>
        <v>decremento</v>
      </c>
      <c r="U155" s="57" t="str">
        <f t="shared" si="17"/>
        <v>NO</v>
      </c>
    </row>
    <row r="156" spans="1:21" ht="40.15" customHeight="1" x14ac:dyDescent="0.35">
      <c r="A156" s="10" t="str">
        <f t="shared" si="13"/>
        <v>KK12ATE</v>
      </c>
      <c r="B156" s="10" t="s">
        <v>451</v>
      </c>
      <c r="C156" s="10" t="s">
        <v>452</v>
      </c>
      <c r="D156" s="12" t="s">
        <v>680</v>
      </c>
      <c r="E156" s="10" t="s">
        <v>648</v>
      </c>
      <c r="F156" s="10" t="s">
        <v>641</v>
      </c>
      <c r="G156" s="10" t="s">
        <v>681</v>
      </c>
      <c r="H156" s="13" t="s">
        <v>682</v>
      </c>
      <c r="I156" s="10">
        <v>26</v>
      </c>
      <c r="J156" s="10" t="s">
        <v>665</v>
      </c>
      <c r="K156" s="12">
        <v>2</v>
      </c>
      <c r="L156" s="12">
        <v>1</v>
      </c>
      <c r="M156" s="12">
        <v>1</v>
      </c>
      <c r="N156" s="12">
        <f t="shared" si="14"/>
        <v>-1</v>
      </c>
      <c r="O156" s="14">
        <v>0</v>
      </c>
      <c r="P156" s="16">
        <f t="shared" si="15"/>
        <v>-1</v>
      </c>
      <c r="Q156" s="21" t="s">
        <v>428</v>
      </c>
      <c r="R156" s="16">
        <f t="shared" si="12"/>
        <v>-1</v>
      </c>
      <c r="S156" s="10" t="s">
        <v>49</v>
      </c>
      <c r="T156" s="57" t="str">
        <f t="shared" si="16"/>
        <v>decremento</v>
      </c>
      <c r="U156" s="57" t="str">
        <f t="shared" si="17"/>
        <v>NO</v>
      </c>
    </row>
    <row r="157" spans="1:21" ht="40.15" customHeight="1" x14ac:dyDescent="0.35">
      <c r="A157" s="10" t="str">
        <f t="shared" si="13"/>
        <v>KK33ATE</v>
      </c>
      <c r="B157" s="10" t="s">
        <v>453</v>
      </c>
      <c r="C157" s="10" t="s">
        <v>454</v>
      </c>
      <c r="D157" s="12" t="s">
        <v>680</v>
      </c>
      <c r="E157" s="10" t="s">
        <v>648</v>
      </c>
      <c r="F157" s="10" t="s">
        <v>641</v>
      </c>
      <c r="G157" s="10" t="s">
        <v>681</v>
      </c>
      <c r="H157" s="13" t="s">
        <v>682</v>
      </c>
      <c r="I157" s="10">
        <v>26</v>
      </c>
      <c r="J157" s="10" t="s">
        <v>665</v>
      </c>
      <c r="K157" s="12">
        <v>2</v>
      </c>
      <c r="L157" s="12">
        <v>1</v>
      </c>
      <c r="M157" s="12">
        <v>1</v>
      </c>
      <c r="N157" s="12">
        <f t="shared" si="14"/>
        <v>-1</v>
      </c>
      <c r="O157" s="14">
        <v>1</v>
      </c>
      <c r="P157" s="16">
        <f t="shared" si="15"/>
        <v>0</v>
      </c>
      <c r="Q157" s="21" t="s">
        <v>428</v>
      </c>
      <c r="R157" s="16">
        <f t="shared" si="12"/>
        <v>0</v>
      </c>
      <c r="S157" s="10" t="s">
        <v>49</v>
      </c>
      <c r="T157" s="57" t="str">
        <f t="shared" si="16"/>
        <v>decremento</v>
      </c>
      <c r="U157" s="57" t="str">
        <f t="shared" si="17"/>
        <v>NO</v>
      </c>
    </row>
    <row r="158" spans="1:21" ht="40.15" customHeight="1" x14ac:dyDescent="0.35">
      <c r="A158" s="10" t="str">
        <f t="shared" si="13"/>
        <v>KK26ATE</v>
      </c>
      <c r="B158" s="10" t="s">
        <v>455</v>
      </c>
      <c r="C158" s="10" t="s">
        <v>456</v>
      </c>
      <c r="D158" s="12" t="s">
        <v>680</v>
      </c>
      <c r="E158" s="10" t="s">
        <v>648</v>
      </c>
      <c r="F158" s="10" t="s">
        <v>641</v>
      </c>
      <c r="G158" s="10" t="s">
        <v>681</v>
      </c>
      <c r="H158" s="13" t="s">
        <v>682</v>
      </c>
      <c r="I158" s="10">
        <v>26</v>
      </c>
      <c r="J158" s="10" t="s">
        <v>665</v>
      </c>
      <c r="K158" s="12">
        <v>2</v>
      </c>
      <c r="L158" s="12">
        <v>1</v>
      </c>
      <c r="M158" s="12">
        <v>1</v>
      </c>
      <c r="N158" s="12">
        <f t="shared" si="14"/>
        <v>-1</v>
      </c>
      <c r="O158" s="14">
        <v>0</v>
      </c>
      <c r="P158" s="16">
        <f t="shared" si="15"/>
        <v>-1</v>
      </c>
      <c r="Q158" s="21" t="s">
        <v>428</v>
      </c>
      <c r="R158" s="16">
        <f t="shared" si="12"/>
        <v>-1</v>
      </c>
      <c r="S158" s="10" t="s">
        <v>49</v>
      </c>
      <c r="T158" s="57" t="str">
        <f t="shared" si="16"/>
        <v>decremento</v>
      </c>
      <c r="U158" s="57" t="str">
        <f t="shared" si="17"/>
        <v>NO</v>
      </c>
    </row>
    <row r="159" spans="1:21" ht="40.15" customHeight="1" x14ac:dyDescent="0.35">
      <c r="A159" s="10" t="str">
        <f t="shared" si="13"/>
        <v>HH01ATE</v>
      </c>
      <c r="B159" s="10" t="s">
        <v>457</v>
      </c>
      <c r="C159" s="10" t="s">
        <v>458</v>
      </c>
      <c r="D159" s="12" t="s">
        <v>680</v>
      </c>
      <c r="E159" s="10" t="s">
        <v>648</v>
      </c>
      <c r="F159" s="10" t="s">
        <v>641</v>
      </c>
      <c r="G159" s="10" t="s">
        <v>681</v>
      </c>
      <c r="H159" s="13" t="s">
        <v>682</v>
      </c>
      <c r="I159" s="10">
        <v>26</v>
      </c>
      <c r="J159" s="10" t="s">
        <v>665</v>
      </c>
      <c r="K159" s="12">
        <v>2</v>
      </c>
      <c r="L159" s="12">
        <v>2</v>
      </c>
      <c r="M159" s="12">
        <v>2</v>
      </c>
      <c r="N159" s="12">
        <f t="shared" si="14"/>
        <v>0</v>
      </c>
      <c r="O159" s="14">
        <v>1</v>
      </c>
      <c r="P159" s="16">
        <f t="shared" si="15"/>
        <v>-1</v>
      </c>
      <c r="Q159" s="21" t="s">
        <v>428</v>
      </c>
      <c r="R159" s="16">
        <f t="shared" si="12"/>
        <v>-1</v>
      </c>
      <c r="S159" s="10" t="s">
        <v>43</v>
      </c>
      <c r="T159" s="57" t="str">
        <f t="shared" si="16"/>
        <v>parità</v>
      </c>
      <c r="U159" s="57" t="str">
        <f t="shared" si="17"/>
        <v>NO</v>
      </c>
    </row>
    <row r="160" spans="1:21" ht="40.15" customHeight="1" x14ac:dyDescent="0.35">
      <c r="A160" s="10" t="str">
        <f t="shared" si="13"/>
        <v>KK06ATE</v>
      </c>
      <c r="B160" s="10" t="s">
        <v>459</v>
      </c>
      <c r="C160" s="10" t="s">
        <v>460</v>
      </c>
      <c r="D160" s="12" t="s">
        <v>680</v>
      </c>
      <c r="E160" s="10" t="s">
        <v>648</v>
      </c>
      <c r="F160" s="10" t="s">
        <v>641</v>
      </c>
      <c r="G160" s="10" t="s">
        <v>681</v>
      </c>
      <c r="H160" s="13" t="s">
        <v>682</v>
      </c>
      <c r="I160" s="10">
        <v>26</v>
      </c>
      <c r="J160" s="10" t="s">
        <v>665</v>
      </c>
      <c r="K160" s="12">
        <v>3</v>
      </c>
      <c r="L160" s="12">
        <v>1</v>
      </c>
      <c r="M160" s="12">
        <v>1</v>
      </c>
      <c r="N160" s="12">
        <f t="shared" si="14"/>
        <v>-2</v>
      </c>
      <c r="O160" s="14">
        <v>1</v>
      </c>
      <c r="P160" s="16">
        <f t="shared" si="15"/>
        <v>0</v>
      </c>
      <c r="Q160" s="21" t="s">
        <v>428</v>
      </c>
      <c r="R160" s="16">
        <f t="shared" si="12"/>
        <v>0</v>
      </c>
      <c r="S160" s="10" t="s">
        <v>39</v>
      </c>
      <c r="T160" s="57" t="str">
        <f t="shared" si="16"/>
        <v>decremento</v>
      </c>
      <c r="U160" s="57" t="str">
        <f t="shared" si="17"/>
        <v>NO</v>
      </c>
    </row>
    <row r="161" spans="1:21" ht="40.15" customHeight="1" x14ac:dyDescent="0.35">
      <c r="A161" s="10" t="str">
        <f t="shared" si="13"/>
        <v>KK23ATE</v>
      </c>
      <c r="B161" s="10" t="s">
        <v>461</v>
      </c>
      <c r="C161" s="24" t="s">
        <v>462</v>
      </c>
      <c r="D161" s="12" t="s">
        <v>680</v>
      </c>
      <c r="E161" s="10" t="s">
        <v>648</v>
      </c>
      <c r="F161" s="10" t="s">
        <v>641</v>
      </c>
      <c r="G161" s="10" t="s">
        <v>681</v>
      </c>
      <c r="H161" s="13" t="s">
        <v>682</v>
      </c>
      <c r="I161" s="10">
        <v>26</v>
      </c>
      <c r="J161" s="10" t="s">
        <v>665</v>
      </c>
      <c r="K161" s="12">
        <v>2</v>
      </c>
      <c r="L161" s="12">
        <v>6</v>
      </c>
      <c r="M161" s="12">
        <v>5</v>
      </c>
      <c r="N161" s="12">
        <f t="shared" si="14"/>
        <v>3</v>
      </c>
      <c r="O161" s="14">
        <v>1</v>
      </c>
      <c r="P161" s="16">
        <f t="shared" si="15"/>
        <v>-5</v>
      </c>
      <c r="Q161" s="21" t="s">
        <v>428</v>
      </c>
      <c r="R161" s="16">
        <f t="shared" si="12"/>
        <v>-4</v>
      </c>
      <c r="S161" s="24" t="s">
        <v>61</v>
      </c>
      <c r="T161" s="57" t="str">
        <f t="shared" si="16"/>
        <v>incremento</v>
      </c>
      <c r="U161" s="57" t="str">
        <f t="shared" si="17"/>
        <v>NO</v>
      </c>
    </row>
    <row r="162" spans="1:21" ht="40.15" customHeight="1" x14ac:dyDescent="0.35">
      <c r="A162" s="10" t="str">
        <f t="shared" si="13"/>
        <v>KK01ATE</v>
      </c>
      <c r="B162" s="10" t="s">
        <v>464</v>
      </c>
      <c r="C162" s="24" t="s">
        <v>465</v>
      </c>
      <c r="D162" s="12" t="s">
        <v>680</v>
      </c>
      <c r="E162" s="10" t="s">
        <v>648</v>
      </c>
      <c r="F162" s="10" t="s">
        <v>641</v>
      </c>
      <c r="G162" s="10" t="s">
        <v>681</v>
      </c>
      <c r="H162" s="13" t="s">
        <v>682</v>
      </c>
      <c r="I162" s="10">
        <v>26</v>
      </c>
      <c r="J162" s="10" t="s">
        <v>665</v>
      </c>
      <c r="K162" s="12">
        <v>2</v>
      </c>
      <c r="L162" s="12">
        <v>4</v>
      </c>
      <c r="M162" s="12">
        <v>4</v>
      </c>
      <c r="N162" s="12">
        <f t="shared" si="14"/>
        <v>2</v>
      </c>
      <c r="O162" s="14">
        <v>0</v>
      </c>
      <c r="P162" s="16">
        <f t="shared" si="15"/>
        <v>-4</v>
      </c>
      <c r="Q162" s="21" t="s">
        <v>428</v>
      </c>
      <c r="R162" s="16">
        <f t="shared" si="12"/>
        <v>-4</v>
      </c>
      <c r="S162" s="24" t="s">
        <v>61</v>
      </c>
      <c r="T162" s="57" t="str">
        <f t="shared" si="16"/>
        <v>incremento</v>
      </c>
      <c r="U162" s="57" t="str">
        <f t="shared" si="17"/>
        <v>NO</v>
      </c>
    </row>
    <row r="163" spans="1:21" ht="40.15" customHeight="1" x14ac:dyDescent="0.35">
      <c r="A163" s="10" t="str">
        <f t="shared" si="13"/>
        <v>KK18ATE</v>
      </c>
      <c r="B163" s="10" t="s">
        <v>466</v>
      </c>
      <c r="C163" s="10" t="s">
        <v>467</v>
      </c>
      <c r="D163" s="12" t="s">
        <v>680</v>
      </c>
      <c r="E163" s="10" t="s">
        <v>648</v>
      </c>
      <c r="F163" s="10" t="s">
        <v>641</v>
      </c>
      <c r="G163" s="10" t="s">
        <v>681</v>
      </c>
      <c r="H163" s="13" t="s">
        <v>682</v>
      </c>
      <c r="I163" s="10">
        <v>26</v>
      </c>
      <c r="J163" s="10" t="s">
        <v>665</v>
      </c>
      <c r="K163" s="12">
        <v>2</v>
      </c>
      <c r="L163" s="12">
        <v>1</v>
      </c>
      <c r="M163" s="12">
        <v>1</v>
      </c>
      <c r="N163" s="12">
        <f t="shared" si="14"/>
        <v>-1</v>
      </c>
      <c r="O163" s="14">
        <v>1</v>
      </c>
      <c r="P163" s="16">
        <f t="shared" si="15"/>
        <v>0</v>
      </c>
      <c r="Q163" s="21" t="s">
        <v>428</v>
      </c>
      <c r="R163" s="16">
        <f t="shared" si="12"/>
        <v>0</v>
      </c>
      <c r="S163" s="10" t="s">
        <v>49</v>
      </c>
      <c r="T163" s="57" t="str">
        <f t="shared" si="16"/>
        <v>decremento</v>
      </c>
      <c r="U163" s="57" t="str">
        <f t="shared" si="17"/>
        <v>NO</v>
      </c>
    </row>
    <row r="164" spans="1:21" ht="40.15" customHeight="1" x14ac:dyDescent="0.35">
      <c r="A164" s="10" t="str">
        <f t="shared" si="13"/>
        <v>PR16ATE</v>
      </c>
      <c r="B164" s="10" t="s">
        <v>468</v>
      </c>
      <c r="C164" s="10" t="s">
        <v>469</v>
      </c>
      <c r="D164" s="12" t="s">
        <v>680</v>
      </c>
      <c r="E164" s="10" t="s">
        <v>648</v>
      </c>
      <c r="F164" s="10" t="s">
        <v>641</v>
      </c>
      <c r="G164" s="10" t="s">
        <v>681</v>
      </c>
      <c r="H164" s="13" t="s">
        <v>682</v>
      </c>
      <c r="I164" s="10">
        <v>26</v>
      </c>
      <c r="J164" s="10" t="s">
        <v>665</v>
      </c>
      <c r="K164" s="12">
        <v>4</v>
      </c>
      <c r="L164" s="12">
        <v>8</v>
      </c>
      <c r="M164" s="12">
        <v>8</v>
      </c>
      <c r="N164" s="12">
        <f t="shared" si="14"/>
        <v>4</v>
      </c>
      <c r="O164" s="14">
        <v>2</v>
      </c>
      <c r="P164" s="16">
        <f t="shared" si="15"/>
        <v>-6</v>
      </c>
      <c r="Q164" s="21" t="s">
        <v>428</v>
      </c>
      <c r="R164" s="16">
        <f t="shared" si="12"/>
        <v>-6</v>
      </c>
      <c r="S164" s="10" t="s">
        <v>61</v>
      </c>
      <c r="T164" s="57" t="str">
        <f t="shared" si="16"/>
        <v>incremento</v>
      </c>
      <c r="U164" s="57" t="str">
        <f t="shared" si="17"/>
        <v>NO</v>
      </c>
    </row>
    <row r="165" spans="1:21" ht="40.15" customHeight="1" x14ac:dyDescent="0.35">
      <c r="A165" s="10" t="str">
        <f t="shared" si="13"/>
        <v>KK07ATE</v>
      </c>
      <c r="B165" s="10" t="s">
        <v>470</v>
      </c>
      <c r="C165" s="10" t="s">
        <v>471</v>
      </c>
      <c r="D165" s="12" t="s">
        <v>680</v>
      </c>
      <c r="E165" s="10" t="s">
        <v>648</v>
      </c>
      <c r="F165" s="10" t="s">
        <v>641</v>
      </c>
      <c r="G165" s="10" t="s">
        <v>681</v>
      </c>
      <c r="H165" s="13" t="s">
        <v>682</v>
      </c>
      <c r="I165" s="10">
        <v>26</v>
      </c>
      <c r="J165" s="10" t="s">
        <v>665</v>
      </c>
      <c r="K165" s="12">
        <v>2</v>
      </c>
      <c r="L165" s="12">
        <v>1</v>
      </c>
      <c r="M165" s="12">
        <v>1</v>
      </c>
      <c r="N165" s="12">
        <f t="shared" si="14"/>
        <v>-1</v>
      </c>
      <c r="O165" s="14">
        <v>1</v>
      </c>
      <c r="P165" s="16">
        <f t="shared" si="15"/>
        <v>0</v>
      </c>
      <c r="Q165" s="21" t="s">
        <v>428</v>
      </c>
      <c r="R165" s="16">
        <f t="shared" si="12"/>
        <v>0</v>
      </c>
      <c r="S165" s="10" t="s">
        <v>39</v>
      </c>
      <c r="T165" s="57" t="str">
        <f t="shared" si="16"/>
        <v>decremento</v>
      </c>
      <c r="U165" s="57" t="str">
        <f t="shared" si="17"/>
        <v>NO</v>
      </c>
    </row>
    <row r="166" spans="1:21" ht="40.15" customHeight="1" x14ac:dyDescent="0.35">
      <c r="A166" s="10" t="str">
        <f t="shared" si="13"/>
        <v>KK22ATE</v>
      </c>
      <c r="B166" s="10" t="s">
        <v>473</v>
      </c>
      <c r="C166" s="10" t="s">
        <v>474</v>
      </c>
      <c r="D166" s="12" t="s">
        <v>680</v>
      </c>
      <c r="E166" s="10" t="s">
        <v>648</v>
      </c>
      <c r="F166" s="10" t="s">
        <v>641</v>
      </c>
      <c r="G166" s="10" t="s">
        <v>681</v>
      </c>
      <c r="H166" s="13" t="s">
        <v>682</v>
      </c>
      <c r="I166" s="10">
        <v>26</v>
      </c>
      <c r="J166" s="10" t="s">
        <v>665</v>
      </c>
      <c r="K166" s="12">
        <v>2</v>
      </c>
      <c r="L166" s="12">
        <v>1</v>
      </c>
      <c r="M166" s="12">
        <v>1</v>
      </c>
      <c r="N166" s="12">
        <f t="shared" si="14"/>
        <v>-1</v>
      </c>
      <c r="O166" s="14">
        <v>0</v>
      </c>
      <c r="P166" s="16">
        <f t="shared" si="15"/>
        <v>-1</v>
      </c>
      <c r="Q166" s="21" t="s">
        <v>428</v>
      </c>
      <c r="R166" s="16">
        <f t="shared" si="12"/>
        <v>-1</v>
      </c>
      <c r="S166" s="10" t="s">
        <v>49</v>
      </c>
      <c r="T166" s="57" t="str">
        <f t="shared" si="16"/>
        <v>decremento</v>
      </c>
      <c r="U166" s="57" t="str">
        <f t="shared" si="17"/>
        <v>NO</v>
      </c>
    </row>
    <row r="167" spans="1:21" ht="40.15" customHeight="1" x14ac:dyDescent="0.35">
      <c r="A167" s="10" t="str">
        <f t="shared" si="13"/>
        <v>KK13ATE</v>
      </c>
      <c r="B167" s="10" t="s">
        <v>475</v>
      </c>
      <c r="C167" s="10" t="s">
        <v>476</v>
      </c>
      <c r="D167" s="12" t="s">
        <v>680</v>
      </c>
      <c r="E167" s="10" t="s">
        <v>648</v>
      </c>
      <c r="F167" s="10" t="s">
        <v>641</v>
      </c>
      <c r="G167" s="10" t="s">
        <v>681</v>
      </c>
      <c r="H167" s="13" t="s">
        <v>682</v>
      </c>
      <c r="I167" s="10">
        <v>26</v>
      </c>
      <c r="J167" s="10" t="s">
        <v>665</v>
      </c>
      <c r="K167" s="12">
        <v>2</v>
      </c>
      <c r="L167" s="12">
        <v>1</v>
      </c>
      <c r="M167" s="12">
        <v>1</v>
      </c>
      <c r="N167" s="12">
        <f t="shared" si="14"/>
        <v>-1</v>
      </c>
      <c r="O167" s="14">
        <v>1</v>
      </c>
      <c r="P167" s="16">
        <f t="shared" si="15"/>
        <v>0</v>
      </c>
      <c r="Q167" s="21" t="s">
        <v>428</v>
      </c>
      <c r="R167" s="16">
        <f t="shared" si="12"/>
        <v>0</v>
      </c>
      <c r="S167" s="10" t="s">
        <v>49</v>
      </c>
      <c r="T167" s="57" t="str">
        <f t="shared" si="16"/>
        <v>decremento</v>
      </c>
      <c r="U167" s="57" t="str">
        <f t="shared" si="17"/>
        <v>NO</v>
      </c>
    </row>
    <row r="168" spans="1:21" ht="40.15" customHeight="1" x14ac:dyDescent="0.35">
      <c r="A168" s="10" t="str">
        <f t="shared" si="13"/>
        <v>KK08ATE</v>
      </c>
      <c r="B168" s="10" t="s">
        <v>478</v>
      </c>
      <c r="C168" s="10" t="s">
        <v>479</v>
      </c>
      <c r="D168" s="12" t="s">
        <v>680</v>
      </c>
      <c r="E168" s="10" t="s">
        <v>648</v>
      </c>
      <c r="F168" s="10" t="s">
        <v>641</v>
      </c>
      <c r="G168" s="10" t="s">
        <v>681</v>
      </c>
      <c r="H168" s="13" t="s">
        <v>682</v>
      </c>
      <c r="I168" s="10">
        <v>26</v>
      </c>
      <c r="J168" s="10" t="s">
        <v>665</v>
      </c>
      <c r="K168" s="12">
        <v>2</v>
      </c>
      <c r="L168" s="12">
        <v>3</v>
      </c>
      <c r="M168" s="12">
        <v>3</v>
      </c>
      <c r="N168" s="12">
        <f t="shared" si="14"/>
        <v>1</v>
      </c>
      <c r="O168" s="14">
        <v>1</v>
      </c>
      <c r="P168" s="16">
        <f t="shared" si="15"/>
        <v>-2</v>
      </c>
      <c r="Q168" s="21" t="s">
        <v>428</v>
      </c>
      <c r="R168" s="16">
        <f t="shared" si="12"/>
        <v>-2</v>
      </c>
      <c r="S168" s="10" t="s">
        <v>43</v>
      </c>
      <c r="T168" s="57" t="str">
        <f t="shared" si="16"/>
        <v>incremento</v>
      </c>
      <c r="U168" s="57" t="str">
        <f t="shared" si="17"/>
        <v>NO</v>
      </c>
    </row>
    <row r="169" spans="1:21" ht="40.15" customHeight="1" x14ac:dyDescent="0.35">
      <c r="A169" s="10" t="str">
        <f t="shared" si="13"/>
        <v>KK04ATE</v>
      </c>
      <c r="B169" s="10" t="s">
        <v>480</v>
      </c>
      <c r="C169" s="24" t="s">
        <v>481</v>
      </c>
      <c r="D169" s="12" t="s">
        <v>680</v>
      </c>
      <c r="E169" s="10" t="s">
        <v>648</v>
      </c>
      <c r="F169" s="10" t="s">
        <v>641</v>
      </c>
      <c r="G169" s="10" t="s">
        <v>681</v>
      </c>
      <c r="H169" s="13" t="s">
        <v>682</v>
      </c>
      <c r="I169" s="10">
        <v>26</v>
      </c>
      <c r="J169" s="10" t="s">
        <v>665</v>
      </c>
      <c r="K169" s="12">
        <v>1</v>
      </c>
      <c r="L169" s="12">
        <v>1</v>
      </c>
      <c r="M169" s="12">
        <v>1</v>
      </c>
      <c r="N169" s="12">
        <f t="shared" si="14"/>
        <v>0</v>
      </c>
      <c r="O169" s="14">
        <v>1</v>
      </c>
      <c r="P169" s="16">
        <f t="shared" si="15"/>
        <v>0</v>
      </c>
      <c r="Q169" s="21" t="s">
        <v>428</v>
      </c>
      <c r="R169" s="16">
        <f t="shared" si="12"/>
        <v>0</v>
      </c>
      <c r="S169" s="24" t="s">
        <v>49</v>
      </c>
      <c r="T169" s="57" t="str">
        <f t="shared" si="16"/>
        <v>parità</v>
      </c>
      <c r="U169" s="57" t="str">
        <f t="shared" si="17"/>
        <v>NO</v>
      </c>
    </row>
    <row r="170" spans="1:21" ht="40.15" customHeight="1" x14ac:dyDescent="0.35">
      <c r="A170" s="10" t="str">
        <f t="shared" si="13"/>
        <v>KK03ATE</v>
      </c>
      <c r="B170" s="10" t="s">
        <v>482</v>
      </c>
      <c r="C170" s="10" t="s">
        <v>483</v>
      </c>
      <c r="D170" s="12" t="s">
        <v>680</v>
      </c>
      <c r="E170" s="10" t="s">
        <v>648</v>
      </c>
      <c r="F170" s="10" t="s">
        <v>641</v>
      </c>
      <c r="G170" s="10" t="s">
        <v>681</v>
      </c>
      <c r="H170" s="13" t="s">
        <v>682</v>
      </c>
      <c r="I170" s="10">
        <v>26</v>
      </c>
      <c r="J170" s="10" t="s">
        <v>665</v>
      </c>
      <c r="K170" s="12">
        <v>3</v>
      </c>
      <c r="L170" s="12">
        <v>3</v>
      </c>
      <c r="M170" s="12">
        <v>3</v>
      </c>
      <c r="N170" s="12">
        <f t="shared" si="14"/>
        <v>0</v>
      </c>
      <c r="O170" s="14">
        <v>2</v>
      </c>
      <c r="P170" s="16">
        <f t="shared" si="15"/>
        <v>-1</v>
      </c>
      <c r="Q170" s="21" t="s">
        <v>428</v>
      </c>
      <c r="R170" s="16">
        <f t="shared" si="12"/>
        <v>-1</v>
      </c>
      <c r="S170" s="10" t="s">
        <v>43</v>
      </c>
      <c r="T170" s="57" t="str">
        <f t="shared" si="16"/>
        <v>parità</v>
      </c>
      <c r="U170" s="57" t="str">
        <f t="shared" si="17"/>
        <v>NO</v>
      </c>
    </row>
    <row r="171" spans="1:21" ht="40.15" customHeight="1" x14ac:dyDescent="0.35">
      <c r="A171" s="10" t="str">
        <f t="shared" si="13"/>
        <v>DD05ATE</v>
      </c>
      <c r="B171" s="10" t="s">
        <v>484</v>
      </c>
      <c r="C171" s="10" t="s">
        <v>485</v>
      </c>
      <c r="D171" s="12" t="s">
        <v>680</v>
      </c>
      <c r="E171" s="10" t="s">
        <v>648</v>
      </c>
      <c r="F171" s="10" t="s">
        <v>641</v>
      </c>
      <c r="G171" s="10" t="s">
        <v>681</v>
      </c>
      <c r="H171" s="13" t="s">
        <v>682</v>
      </c>
      <c r="I171" s="10">
        <v>26</v>
      </c>
      <c r="J171" s="10" t="s">
        <v>665</v>
      </c>
      <c r="K171" s="12">
        <v>1</v>
      </c>
      <c r="L171" s="12">
        <v>1</v>
      </c>
      <c r="M171" s="12">
        <v>1</v>
      </c>
      <c r="N171" s="12">
        <f t="shared" si="14"/>
        <v>0</v>
      </c>
      <c r="O171" s="14">
        <v>0</v>
      </c>
      <c r="P171" s="16">
        <f t="shared" si="15"/>
        <v>-1</v>
      </c>
      <c r="Q171" s="21" t="s">
        <v>488</v>
      </c>
      <c r="R171" s="16">
        <f t="shared" si="12"/>
        <v>-1</v>
      </c>
      <c r="S171" s="10" t="s">
        <v>49</v>
      </c>
      <c r="T171" s="57" t="str">
        <f t="shared" si="16"/>
        <v>parità</v>
      </c>
      <c r="U171" s="57" t="str">
        <f t="shared" si="17"/>
        <v>NO</v>
      </c>
    </row>
    <row r="172" spans="1:21" ht="40.15" customHeight="1" x14ac:dyDescent="0.35">
      <c r="A172" s="10" t="str">
        <f t="shared" si="13"/>
        <v>DD49ATE</v>
      </c>
      <c r="B172" s="10" t="s">
        <v>489</v>
      </c>
      <c r="C172" s="10" t="s">
        <v>490</v>
      </c>
      <c r="D172" s="12" t="s">
        <v>680</v>
      </c>
      <c r="E172" s="10" t="s">
        <v>648</v>
      </c>
      <c r="F172" s="10" t="s">
        <v>641</v>
      </c>
      <c r="G172" s="10" t="s">
        <v>681</v>
      </c>
      <c r="H172" s="13" t="s">
        <v>682</v>
      </c>
      <c r="I172" s="10">
        <v>26</v>
      </c>
      <c r="J172" s="10" t="s">
        <v>665</v>
      </c>
      <c r="K172" s="12">
        <v>1</v>
      </c>
      <c r="L172" s="12">
        <v>1</v>
      </c>
      <c r="M172" s="12">
        <v>1</v>
      </c>
      <c r="N172" s="12">
        <f t="shared" si="14"/>
        <v>0</v>
      </c>
      <c r="O172" s="14">
        <v>0</v>
      </c>
      <c r="P172" s="16">
        <f t="shared" si="15"/>
        <v>-1</v>
      </c>
      <c r="Q172" s="21" t="s">
        <v>488</v>
      </c>
      <c r="R172" s="16">
        <f t="shared" si="12"/>
        <v>-1</v>
      </c>
      <c r="S172" s="10" t="s">
        <v>49</v>
      </c>
      <c r="T172" s="57" t="str">
        <f t="shared" si="16"/>
        <v>parità</v>
      </c>
      <c r="U172" s="57" t="str">
        <f t="shared" si="17"/>
        <v>NO</v>
      </c>
    </row>
    <row r="173" spans="1:21" ht="40.15" customHeight="1" x14ac:dyDescent="0.35">
      <c r="A173" s="10" t="str">
        <f t="shared" si="13"/>
        <v>MV03ATE</v>
      </c>
      <c r="B173" s="10" t="s">
        <v>607</v>
      </c>
      <c r="C173" s="10" t="s">
        <v>608</v>
      </c>
      <c r="D173" s="12" t="s">
        <v>680</v>
      </c>
      <c r="E173" s="10" t="s">
        <v>648</v>
      </c>
      <c r="F173" s="10" t="s">
        <v>641</v>
      </c>
      <c r="G173" s="10" t="s">
        <v>681</v>
      </c>
      <c r="H173" s="13" t="s">
        <v>682</v>
      </c>
      <c r="I173" s="10">
        <v>26</v>
      </c>
      <c r="J173" s="10" t="s">
        <v>665</v>
      </c>
      <c r="K173" s="12">
        <v>1</v>
      </c>
      <c r="L173" s="12">
        <v>0</v>
      </c>
      <c r="M173" s="12">
        <v>0</v>
      </c>
      <c r="N173" s="12">
        <f t="shared" si="14"/>
        <v>-1</v>
      </c>
      <c r="O173" s="14">
        <v>0</v>
      </c>
      <c r="P173" s="16">
        <f t="shared" si="15"/>
        <v>0</v>
      </c>
      <c r="Q173" s="21" t="s">
        <v>488</v>
      </c>
      <c r="R173" s="16">
        <f t="shared" si="12"/>
        <v>0</v>
      </c>
      <c r="S173" s="10" t="s">
        <v>92</v>
      </c>
      <c r="T173" s="57" t="str">
        <f t="shared" si="16"/>
        <v>decremento</v>
      </c>
      <c r="U173" s="57" t="str">
        <f t="shared" si="17"/>
        <v>NO</v>
      </c>
    </row>
    <row r="174" spans="1:21" ht="40.15" customHeight="1" x14ac:dyDescent="0.35">
      <c r="A174" s="10" t="str">
        <f t="shared" si="13"/>
        <v>DD27ATE</v>
      </c>
      <c r="B174" s="10" t="s">
        <v>492</v>
      </c>
      <c r="C174" s="10" t="s">
        <v>493</v>
      </c>
      <c r="D174" s="12" t="s">
        <v>680</v>
      </c>
      <c r="E174" s="10" t="s">
        <v>648</v>
      </c>
      <c r="F174" s="10" t="s">
        <v>641</v>
      </c>
      <c r="G174" s="10" t="s">
        <v>681</v>
      </c>
      <c r="H174" s="13" t="s">
        <v>682</v>
      </c>
      <c r="I174" s="10">
        <v>26</v>
      </c>
      <c r="J174" s="10" t="s">
        <v>665</v>
      </c>
      <c r="K174" s="12">
        <v>2</v>
      </c>
      <c r="L174" s="12">
        <v>3</v>
      </c>
      <c r="M174" s="12">
        <v>2</v>
      </c>
      <c r="N174" s="12">
        <f t="shared" si="14"/>
        <v>0</v>
      </c>
      <c r="O174" s="14">
        <v>2</v>
      </c>
      <c r="P174" s="16">
        <f t="shared" si="15"/>
        <v>-1</v>
      </c>
      <c r="Q174" s="21" t="s">
        <v>488</v>
      </c>
      <c r="R174" s="16">
        <f t="shared" si="12"/>
        <v>0</v>
      </c>
      <c r="S174" s="10" t="s">
        <v>61</v>
      </c>
      <c r="T174" s="57" t="str">
        <f t="shared" si="16"/>
        <v>incremento</v>
      </c>
      <c r="U174" s="57" t="str">
        <f t="shared" si="17"/>
        <v>NO</v>
      </c>
    </row>
    <row r="175" spans="1:21" ht="40.15" customHeight="1" x14ac:dyDescent="0.35">
      <c r="A175" s="10" t="str">
        <f t="shared" si="13"/>
        <v>DD07ATE</v>
      </c>
      <c r="B175" s="10" t="s">
        <v>494</v>
      </c>
      <c r="C175" s="23" t="s">
        <v>495</v>
      </c>
      <c r="D175" s="12" t="s">
        <v>680</v>
      </c>
      <c r="E175" s="10" t="s">
        <v>648</v>
      </c>
      <c r="F175" s="10" t="s">
        <v>641</v>
      </c>
      <c r="G175" s="10" t="s">
        <v>681</v>
      </c>
      <c r="H175" s="13" t="s">
        <v>682</v>
      </c>
      <c r="I175" s="10">
        <v>26</v>
      </c>
      <c r="J175" s="10" t="s">
        <v>665</v>
      </c>
      <c r="K175" s="12">
        <v>1</v>
      </c>
      <c r="L175" s="12">
        <v>2</v>
      </c>
      <c r="M175" s="12">
        <v>2</v>
      </c>
      <c r="N175" s="12">
        <f t="shared" si="14"/>
        <v>1</v>
      </c>
      <c r="O175" s="14">
        <v>1</v>
      </c>
      <c r="P175" s="16">
        <f t="shared" si="15"/>
        <v>-1</v>
      </c>
      <c r="Q175" s="21" t="s">
        <v>488</v>
      </c>
      <c r="R175" s="16">
        <f t="shared" si="12"/>
        <v>-1</v>
      </c>
      <c r="S175" s="23" t="s">
        <v>92</v>
      </c>
      <c r="T175" s="57" t="str">
        <f t="shared" si="16"/>
        <v>incremento</v>
      </c>
      <c r="U175" s="57" t="str">
        <f t="shared" si="17"/>
        <v>NO</v>
      </c>
    </row>
    <row r="176" spans="1:21" ht="40.15" customHeight="1" x14ac:dyDescent="0.35">
      <c r="A176" s="10" t="str">
        <f t="shared" si="13"/>
        <v>DD20ATE</v>
      </c>
      <c r="B176" s="10" t="s">
        <v>497</v>
      </c>
      <c r="C176" s="10" t="s">
        <v>498</v>
      </c>
      <c r="D176" s="12" t="s">
        <v>680</v>
      </c>
      <c r="E176" s="10" t="s">
        <v>648</v>
      </c>
      <c r="F176" s="10" t="s">
        <v>641</v>
      </c>
      <c r="G176" s="10" t="s">
        <v>681</v>
      </c>
      <c r="H176" s="13" t="s">
        <v>682</v>
      </c>
      <c r="I176" s="10">
        <v>26</v>
      </c>
      <c r="J176" s="10" t="s">
        <v>665</v>
      </c>
      <c r="K176" s="12">
        <v>2</v>
      </c>
      <c r="L176" s="12">
        <v>0</v>
      </c>
      <c r="M176" s="12">
        <v>1</v>
      </c>
      <c r="N176" s="12">
        <f t="shared" si="14"/>
        <v>-1</v>
      </c>
      <c r="O176" s="14">
        <v>1</v>
      </c>
      <c r="P176" s="16">
        <f t="shared" si="15"/>
        <v>1</v>
      </c>
      <c r="Q176" s="21" t="s">
        <v>488</v>
      </c>
      <c r="R176" s="16">
        <f t="shared" si="12"/>
        <v>0</v>
      </c>
      <c r="S176" s="10" t="s">
        <v>49</v>
      </c>
      <c r="T176" s="57" t="str">
        <f t="shared" si="16"/>
        <v>decremento</v>
      </c>
      <c r="U176" s="57" t="str">
        <f t="shared" si="17"/>
        <v>SI</v>
      </c>
    </row>
    <row r="177" spans="1:22" ht="40.15" customHeight="1" x14ac:dyDescent="0.35">
      <c r="A177" s="10" t="str">
        <f t="shared" si="13"/>
        <v>DD08ATE</v>
      </c>
      <c r="B177" s="10" t="s">
        <v>500</v>
      </c>
      <c r="C177" s="10" t="s">
        <v>501</v>
      </c>
      <c r="D177" s="12" t="s">
        <v>680</v>
      </c>
      <c r="E177" s="10" t="s">
        <v>648</v>
      </c>
      <c r="F177" s="10" t="s">
        <v>641</v>
      </c>
      <c r="G177" s="10" t="s">
        <v>681</v>
      </c>
      <c r="H177" s="13" t="s">
        <v>682</v>
      </c>
      <c r="I177" s="10">
        <v>26</v>
      </c>
      <c r="J177" s="10" t="s">
        <v>665</v>
      </c>
      <c r="K177" s="12">
        <v>3</v>
      </c>
      <c r="L177" s="12">
        <v>5</v>
      </c>
      <c r="M177" s="12">
        <v>2</v>
      </c>
      <c r="N177" s="12">
        <f t="shared" si="14"/>
        <v>-1</v>
      </c>
      <c r="O177" s="14">
        <v>2</v>
      </c>
      <c r="P177" s="16">
        <f t="shared" si="15"/>
        <v>-3</v>
      </c>
      <c r="Q177" s="21" t="s">
        <v>488</v>
      </c>
      <c r="R177" s="16">
        <f t="shared" si="12"/>
        <v>0</v>
      </c>
      <c r="S177" s="10" t="s">
        <v>43</v>
      </c>
      <c r="T177" s="57" t="str">
        <f t="shared" si="16"/>
        <v>incremento</v>
      </c>
      <c r="U177" s="57" t="str">
        <f t="shared" si="17"/>
        <v>NO</v>
      </c>
      <c r="V177" s="2" t="s">
        <v>762</v>
      </c>
    </row>
    <row r="178" spans="1:22" ht="40.15" customHeight="1" x14ac:dyDescent="0.35">
      <c r="A178" s="10" t="str">
        <f t="shared" si="13"/>
        <v>DD09ATE</v>
      </c>
      <c r="B178" s="10" t="s">
        <v>502</v>
      </c>
      <c r="C178" s="10" t="s">
        <v>503</v>
      </c>
      <c r="D178" s="12" t="s">
        <v>680</v>
      </c>
      <c r="E178" s="10" t="s">
        <v>648</v>
      </c>
      <c r="F178" s="10" t="s">
        <v>641</v>
      </c>
      <c r="G178" s="10" t="s">
        <v>681</v>
      </c>
      <c r="H178" s="13" t="s">
        <v>682</v>
      </c>
      <c r="I178" s="10">
        <v>26</v>
      </c>
      <c r="J178" s="10" t="s">
        <v>665</v>
      </c>
      <c r="K178" s="12">
        <v>2</v>
      </c>
      <c r="L178" s="12">
        <v>1</v>
      </c>
      <c r="M178" s="12">
        <v>1</v>
      </c>
      <c r="N178" s="12">
        <f t="shared" si="14"/>
        <v>-1</v>
      </c>
      <c r="O178" s="14">
        <v>0</v>
      </c>
      <c r="P178" s="16">
        <f t="shared" si="15"/>
        <v>-1</v>
      </c>
      <c r="Q178" s="21" t="s">
        <v>488</v>
      </c>
      <c r="R178" s="16">
        <f t="shared" si="12"/>
        <v>-1</v>
      </c>
      <c r="S178" s="10" t="s">
        <v>49</v>
      </c>
      <c r="T178" s="57" t="str">
        <f t="shared" si="16"/>
        <v>decremento</v>
      </c>
      <c r="U178" s="57" t="str">
        <f t="shared" si="17"/>
        <v>NO</v>
      </c>
    </row>
    <row r="179" spans="1:22" ht="40.15" customHeight="1" x14ac:dyDescent="0.35">
      <c r="A179" s="10" t="str">
        <f t="shared" si="13"/>
        <v>AA08ATE</v>
      </c>
      <c r="B179" s="10" t="s">
        <v>505</v>
      </c>
      <c r="C179" s="10" t="s">
        <v>506</v>
      </c>
      <c r="D179" s="12" t="s">
        <v>680</v>
      </c>
      <c r="E179" s="10" t="s">
        <v>648</v>
      </c>
      <c r="F179" s="10" t="s">
        <v>641</v>
      </c>
      <c r="G179" s="10" t="s">
        <v>681</v>
      </c>
      <c r="H179" s="13" t="s">
        <v>682</v>
      </c>
      <c r="I179" s="10">
        <v>26</v>
      </c>
      <c r="J179" s="10" t="s">
        <v>665</v>
      </c>
      <c r="K179" s="12">
        <v>7</v>
      </c>
      <c r="L179" s="12">
        <v>1</v>
      </c>
      <c r="M179" s="12">
        <v>5</v>
      </c>
      <c r="N179" s="12">
        <f t="shared" si="14"/>
        <v>-2</v>
      </c>
      <c r="O179" s="14">
        <v>5</v>
      </c>
      <c r="P179" s="16">
        <f t="shared" si="15"/>
        <v>4</v>
      </c>
      <c r="Q179" s="21" t="s">
        <v>488</v>
      </c>
      <c r="R179" s="16">
        <f t="shared" si="12"/>
        <v>0</v>
      </c>
      <c r="S179" s="10" t="s">
        <v>39</v>
      </c>
      <c r="T179" s="57" t="str">
        <f t="shared" si="16"/>
        <v>decremento</v>
      </c>
      <c r="U179" s="57" t="str">
        <f t="shared" si="17"/>
        <v>SI</v>
      </c>
    </row>
    <row r="180" spans="1:22" ht="40.15" customHeight="1" x14ac:dyDescent="0.35">
      <c r="A180" s="10" t="str">
        <f t="shared" si="13"/>
        <v>DD22ATE</v>
      </c>
      <c r="B180" s="10" t="s">
        <v>508</v>
      </c>
      <c r="C180" s="10" t="s">
        <v>509</v>
      </c>
      <c r="D180" s="12" t="s">
        <v>680</v>
      </c>
      <c r="E180" s="10" t="s">
        <v>648</v>
      </c>
      <c r="F180" s="10" t="s">
        <v>641</v>
      </c>
      <c r="G180" s="10" t="s">
        <v>681</v>
      </c>
      <c r="H180" s="13" t="s">
        <v>682</v>
      </c>
      <c r="I180" s="10">
        <v>26</v>
      </c>
      <c r="J180" s="10" t="s">
        <v>665</v>
      </c>
      <c r="K180" s="12">
        <v>2</v>
      </c>
      <c r="L180" s="12">
        <v>1</v>
      </c>
      <c r="M180" s="12">
        <v>1</v>
      </c>
      <c r="N180" s="12">
        <f t="shared" si="14"/>
        <v>-1</v>
      </c>
      <c r="O180" s="14">
        <v>0</v>
      </c>
      <c r="P180" s="16">
        <f t="shared" si="15"/>
        <v>-1</v>
      </c>
      <c r="Q180" s="21" t="s">
        <v>488</v>
      </c>
      <c r="R180" s="16">
        <f t="shared" si="12"/>
        <v>-1</v>
      </c>
      <c r="S180" s="10" t="s">
        <v>49</v>
      </c>
      <c r="T180" s="57" t="str">
        <f t="shared" si="16"/>
        <v>decremento</v>
      </c>
      <c r="U180" s="57" t="str">
        <f t="shared" si="17"/>
        <v>NO</v>
      </c>
    </row>
    <row r="181" spans="1:22" ht="40.15" customHeight="1" x14ac:dyDescent="0.35">
      <c r="A181" s="10" t="str">
        <f t="shared" si="13"/>
        <v>DD14ATE</v>
      </c>
      <c r="B181" s="10" t="s">
        <v>510</v>
      </c>
      <c r="C181" s="10" t="s">
        <v>511</v>
      </c>
      <c r="D181" s="12" t="s">
        <v>680</v>
      </c>
      <c r="E181" s="10" t="s">
        <v>648</v>
      </c>
      <c r="F181" s="10" t="s">
        <v>641</v>
      </c>
      <c r="G181" s="10" t="s">
        <v>681</v>
      </c>
      <c r="H181" s="13" t="s">
        <v>682</v>
      </c>
      <c r="I181" s="10">
        <v>26</v>
      </c>
      <c r="J181" s="10" t="s">
        <v>665</v>
      </c>
      <c r="K181" s="12">
        <v>4</v>
      </c>
      <c r="L181" s="12">
        <v>1</v>
      </c>
      <c r="M181" s="12">
        <v>3</v>
      </c>
      <c r="N181" s="12">
        <f t="shared" si="14"/>
        <v>-1</v>
      </c>
      <c r="O181" s="14">
        <v>3</v>
      </c>
      <c r="P181" s="16">
        <f t="shared" si="15"/>
        <v>2</v>
      </c>
      <c r="Q181" s="21" t="s">
        <v>488</v>
      </c>
      <c r="R181" s="16">
        <f t="shared" si="12"/>
        <v>0</v>
      </c>
      <c r="S181" s="10" t="s">
        <v>49</v>
      </c>
      <c r="T181" s="57" t="str">
        <f t="shared" si="16"/>
        <v>decremento</v>
      </c>
      <c r="U181" s="57" t="str">
        <f t="shared" si="17"/>
        <v>SI</v>
      </c>
    </row>
    <row r="182" spans="1:22" ht="40.15" customHeight="1" x14ac:dyDescent="0.35">
      <c r="A182" s="10" t="str">
        <f t="shared" si="13"/>
        <v>DD55ATE</v>
      </c>
      <c r="B182" s="10" t="s">
        <v>514</v>
      </c>
      <c r="C182" s="10" t="s">
        <v>515</v>
      </c>
      <c r="D182" s="12" t="s">
        <v>680</v>
      </c>
      <c r="E182" s="10" t="s">
        <v>648</v>
      </c>
      <c r="F182" s="10" t="s">
        <v>641</v>
      </c>
      <c r="G182" s="10" t="s">
        <v>681</v>
      </c>
      <c r="H182" s="13" t="s">
        <v>682</v>
      </c>
      <c r="I182" s="10">
        <v>26</v>
      </c>
      <c r="J182" s="10" t="s">
        <v>665</v>
      </c>
      <c r="K182" s="12">
        <v>1</v>
      </c>
      <c r="L182" s="12">
        <v>2</v>
      </c>
      <c r="M182" s="12">
        <v>2</v>
      </c>
      <c r="N182" s="12">
        <f t="shared" si="14"/>
        <v>1</v>
      </c>
      <c r="O182" s="14">
        <v>0</v>
      </c>
      <c r="P182" s="16">
        <f t="shared" si="15"/>
        <v>-2</v>
      </c>
      <c r="Q182" s="21" t="s">
        <v>488</v>
      </c>
      <c r="R182" s="16">
        <f t="shared" si="12"/>
        <v>-2</v>
      </c>
      <c r="S182" s="10" t="s">
        <v>43</v>
      </c>
      <c r="T182" s="57" t="str">
        <f t="shared" si="16"/>
        <v>incremento</v>
      </c>
      <c r="U182" s="57" t="str">
        <f t="shared" si="17"/>
        <v>NO</v>
      </c>
    </row>
    <row r="183" spans="1:22" ht="40.15" customHeight="1" x14ac:dyDescent="0.35">
      <c r="A183" s="10" t="str">
        <f t="shared" si="13"/>
        <v>DD02ATE</v>
      </c>
      <c r="B183" s="10" t="s">
        <v>517</v>
      </c>
      <c r="C183" s="10" t="s">
        <v>518</v>
      </c>
      <c r="D183" s="12" t="s">
        <v>680</v>
      </c>
      <c r="E183" s="10" t="s">
        <v>648</v>
      </c>
      <c r="F183" s="10" t="s">
        <v>641</v>
      </c>
      <c r="G183" s="10" t="s">
        <v>681</v>
      </c>
      <c r="H183" s="13" t="s">
        <v>682</v>
      </c>
      <c r="I183" s="10">
        <v>26</v>
      </c>
      <c r="J183" s="10" t="s">
        <v>665</v>
      </c>
      <c r="K183" s="12">
        <v>1</v>
      </c>
      <c r="L183" s="12">
        <v>1</v>
      </c>
      <c r="M183" s="12">
        <v>1</v>
      </c>
      <c r="N183" s="12">
        <f t="shared" si="14"/>
        <v>0</v>
      </c>
      <c r="O183" s="14">
        <v>0</v>
      </c>
      <c r="P183" s="16">
        <f t="shared" si="15"/>
        <v>-1</v>
      </c>
      <c r="Q183" s="21" t="s">
        <v>488</v>
      </c>
      <c r="R183" s="16">
        <f t="shared" si="12"/>
        <v>-1</v>
      </c>
      <c r="S183" s="10" t="s">
        <v>43</v>
      </c>
      <c r="T183" s="57" t="str">
        <f t="shared" si="16"/>
        <v>parità</v>
      </c>
      <c r="U183" s="57" t="str">
        <f t="shared" si="17"/>
        <v>NO</v>
      </c>
    </row>
    <row r="184" spans="1:22" ht="40.15" customHeight="1" x14ac:dyDescent="0.35">
      <c r="A184" s="10" t="str">
        <f t="shared" si="13"/>
        <v>DD16ATE</v>
      </c>
      <c r="B184" s="10" t="s">
        <v>520</v>
      </c>
      <c r="C184" s="10" t="s">
        <v>521</v>
      </c>
      <c r="D184" s="12" t="s">
        <v>680</v>
      </c>
      <c r="E184" s="10" t="s">
        <v>648</v>
      </c>
      <c r="F184" s="10" t="s">
        <v>641</v>
      </c>
      <c r="G184" s="10" t="s">
        <v>681</v>
      </c>
      <c r="H184" s="13" t="s">
        <v>682</v>
      </c>
      <c r="I184" s="10">
        <v>26</v>
      </c>
      <c r="J184" s="10" t="s">
        <v>665</v>
      </c>
      <c r="K184" s="12">
        <v>1</v>
      </c>
      <c r="L184" s="12">
        <v>1</v>
      </c>
      <c r="M184" s="12">
        <v>1</v>
      </c>
      <c r="N184" s="12">
        <f t="shared" si="14"/>
        <v>0</v>
      </c>
      <c r="O184" s="14">
        <v>0</v>
      </c>
      <c r="P184" s="16">
        <f t="shared" si="15"/>
        <v>-1</v>
      </c>
      <c r="Q184" s="21" t="s">
        <v>488</v>
      </c>
      <c r="R184" s="16">
        <f t="shared" si="12"/>
        <v>-1</v>
      </c>
      <c r="S184" s="10" t="s">
        <v>49</v>
      </c>
      <c r="T184" s="57" t="str">
        <f t="shared" si="16"/>
        <v>parità</v>
      </c>
      <c r="U184" s="57" t="str">
        <f t="shared" si="17"/>
        <v>NO</v>
      </c>
    </row>
    <row r="185" spans="1:22" ht="40.15" customHeight="1" x14ac:dyDescent="0.35">
      <c r="A185" s="10" t="str">
        <f t="shared" si="13"/>
        <v>DD03ATE</v>
      </c>
      <c r="B185" s="10" t="s">
        <v>523</v>
      </c>
      <c r="C185" s="10" t="s">
        <v>524</v>
      </c>
      <c r="D185" s="12" t="s">
        <v>680</v>
      </c>
      <c r="E185" s="10" t="s">
        <v>648</v>
      </c>
      <c r="F185" s="10" t="s">
        <v>641</v>
      </c>
      <c r="G185" s="10" t="s">
        <v>681</v>
      </c>
      <c r="H185" s="13" t="s">
        <v>682</v>
      </c>
      <c r="I185" s="10">
        <v>26</v>
      </c>
      <c r="J185" s="10" t="s">
        <v>665</v>
      </c>
      <c r="K185" s="12">
        <v>2</v>
      </c>
      <c r="L185" s="12">
        <v>2</v>
      </c>
      <c r="M185" s="12">
        <v>2</v>
      </c>
      <c r="N185" s="12">
        <f t="shared" si="14"/>
        <v>0</v>
      </c>
      <c r="O185" s="14">
        <v>1</v>
      </c>
      <c r="P185" s="16">
        <f t="shared" si="15"/>
        <v>-1</v>
      </c>
      <c r="Q185" s="21" t="s">
        <v>488</v>
      </c>
      <c r="R185" s="16">
        <f t="shared" si="12"/>
        <v>-1</v>
      </c>
      <c r="S185" s="10" t="s">
        <v>43</v>
      </c>
      <c r="T185" s="57" t="str">
        <f t="shared" si="16"/>
        <v>parità</v>
      </c>
      <c r="U185" s="57" t="str">
        <f t="shared" si="17"/>
        <v>NO</v>
      </c>
    </row>
    <row r="186" spans="1:22" ht="40.15" customHeight="1" x14ac:dyDescent="0.35">
      <c r="A186" s="10" t="str">
        <f t="shared" si="13"/>
        <v>PD07ATE</v>
      </c>
      <c r="B186" s="10" t="s">
        <v>626</v>
      </c>
      <c r="C186" s="10" t="s">
        <v>627</v>
      </c>
      <c r="D186" s="12" t="s">
        <v>680</v>
      </c>
      <c r="E186" s="10" t="s">
        <v>648</v>
      </c>
      <c r="F186" s="10" t="s">
        <v>641</v>
      </c>
      <c r="G186" s="10" t="s">
        <v>681</v>
      </c>
      <c r="H186" s="13" t="s">
        <v>682</v>
      </c>
      <c r="I186" s="10">
        <v>26</v>
      </c>
      <c r="J186" s="10" t="s">
        <v>665</v>
      </c>
      <c r="K186" s="12">
        <v>1</v>
      </c>
      <c r="L186" s="12">
        <v>0</v>
      </c>
      <c r="M186" s="12">
        <v>0</v>
      </c>
      <c r="N186" s="12">
        <f t="shared" si="14"/>
        <v>-1</v>
      </c>
      <c r="O186" s="14">
        <v>0</v>
      </c>
      <c r="P186" s="16">
        <f t="shared" si="15"/>
        <v>0</v>
      </c>
      <c r="Q186" s="21" t="s">
        <v>488</v>
      </c>
      <c r="R186" s="16">
        <f t="shared" si="12"/>
        <v>0</v>
      </c>
      <c r="S186" s="10" t="s">
        <v>388</v>
      </c>
      <c r="T186" s="57" t="str">
        <f t="shared" si="16"/>
        <v>decremento</v>
      </c>
      <c r="U186" s="57" t="str">
        <f t="shared" si="17"/>
        <v>NO</v>
      </c>
    </row>
    <row r="187" spans="1:22" ht="40.15" customHeight="1" x14ac:dyDescent="0.35">
      <c r="A187" s="10" t="str">
        <f t="shared" si="13"/>
        <v>PR19ATE</v>
      </c>
      <c r="B187" s="10" t="s">
        <v>525</v>
      </c>
      <c r="C187" s="10" t="s">
        <v>526</v>
      </c>
      <c r="D187" s="12" t="s">
        <v>680</v>
      </c>
      <c r="E187" s="10" t="s">
        <v>648</v>
      </c>
      <c r="F187" s="10" t="s">
        <v>641</v>
      </c>
      <c r="G187" s="10" t="s">
        <v>681</v>
      </c>
      <c r="H187" s="13" t="s">
        <v>682</v>
      </c>
      <c r="I187" s="10">
        <v>26</v>
      </c>
      <c r="J187" s="10" t="s">
        <v>665</v>
      </c>
      <c r="K187" s="12">
        <v>3</v>
      </c>
      <c r="L187" s="12">
        <f>7+1</f>
        <v>8</v>
      </c>
      <c r="M187" s="12">
        <f>7+1</f>
        <v>8</v>
      </c>
      <c r="N187" s="12">
        <f t="shared" si="14"/>
        <v>5</v>
      </c>
      <c r="O187" s="14">
        <v>1</v>
      </c>
      <c r="P187" s="16">
        <f t="shared" si="15"/>
        <v>-7</v>
      </c>
      <c r="Q187" s="21" t="s">
        <v>488</v>
      </c>
      <c r="R187" s="16">
        <f t="shared" si="12"/>
        <v>-7</v>
      </c>
      <c r="S187" s="10" t="s">
        <v>61</v>
      </c>
      <c r="T187" s="57" t="str">
        <f t="shared" si="16"/>
        <v>incremento</v>
      </c>
      <c r="U187" s="57" t="str">
        <f t="shared" si="17"/>
        <v>NO</v>
      </c>
    </row>
    <row r="188" spans="1:22" ht="40.15" customHeight="1" x14ac:dyDescent="0.35">
      <c r="A188" s="10" t="str">
        <f t="shared" si="13"/>
        <v>DD43ATE</v>
      </c>
      <c r="B188" s="10" t="s">
        <v>527</v>
      </c>
      <c r="C188" s="10" t="s">
        <v>528</v>
      </c>
      <c r="D188" s="12" t="s">
        <v>680</v>
      </c>
      <c r="E188" s="10" t="s">
        <v>648</v>
      </c>
      <c r="F188" s="10" t="s">
        <v>641</v>
      </c>
      <c r="G188" s="10" t="s">
        <v>681</v>
      </c>
      <c r="H188" s="13" t="s">
        <v>682</v>
      </c>
      <c r="I188" s="10">
        <v>26</v>
      </c>
      <c r="J188" s="10" t="s">
        <v>665</v>
      </c>
      <c r="K188" s="12">
        <v>2</v>
      </c>
      <c r="L188" s="12">
        <v>3</v>
      </c>
      <c r="M188" s="12">
        <v>3</v>
      </c>
      <c r="N188" s="12">
        <f t="shared" si="14"/>
        <v>1</v>
      </c>
      <c r="O188" s="14">
        <v>1</v>
      </c>
      <c r="P188" s="16">
        <f t="shared" si="15"/>
        <v>-2</v>
      </c>
      <c r="Q188" s="21" t="s">
        <v>488</v>
      </c>
      <c r="R188" s="16">
        <f t="shared" si="12"/>
        <v>-2</v>
      </c>
      <c r="S188" s="10" t="s">
        <v>61</v>
      </c>
      <c r="T188" s="57" t="str">
        <f t="shared" si="16"/>
        <v>incremento</v>
      </c>
      <c r="U188" s="57" t="str">
        <f t="shared" si="17"/>
        <v>NO</v>
      </c>
    </row>
    <row r="189" spans="1:22" ht="40.15" customHeight="1" x14ac:dyDescent="0.35">
      <c r="A189" s="10" t="str">
        <f t="shared" si="13"/>
        <v>DD12ATE</v>
      </c>
      <c r="B189" s="10" t="s">
        <v>530</v>
      </c>
      <c r="C189" s="10" t="s">
        <v>531</v>
      </c>
      <c r="D189" s="12" t="s">
        <v>680</v>
      </c>
      <c r="E189" s="10" t="s">
        <v>648</v>
      </c>
      <c r="F189" s="10" t="s">
        <v>641</v>
      </c>
      <c r="G189" s="10" t="s">
        <v>681</v>
      </c>
      <c r="H189" s="13" t="s">
        <v>682</v>
      </c>
      <c r="I189" s="10">
        <v>26</v>
      </c>
      <c r="J189" s="10" t="s">
        <v>665</v>
      </c>
      <c r="K189" s="12">
        <v>2</v>
      </c>
      <c r="L189" s="12">
        <v>1</v>
      </c>
      <c r="M189" s="12">
        <v>1</v>
      </c>
      <c r="N189" s="12">
        <f t="shared" si="14"/>
        <v>-1</v>
      </c>
      <c r="O189" s="14">
        <v>0</v>
      </c>
      <c r="P189" s="16">
        <f t="shared" si="15"/>
        <v>-1</v>
      </c>
      <c r="Q189" s="21" t="s">
        <v>488</v>
      </c>
      <c r="R189" s="16">
        <f t="shared" si="12"/>
        <v>-1</v>
      </c>
      <c r="S189" s="10" t="s">
        <v>43</v>
      </c>
      <c r="T189" s="57" t="str">
        <f t="shared" si="16"/>
        <v>decremento</v>
      </c>
      <c r="U189" s="57" t="str">
        <f t="shared" si="17"/>
        <v>NO</v>
      </c>
    </row>
    <row r="190" spans="1:22" ht="40.15" customHeight="1" x14ac:dyDescent="0.35">
      <c r="A190" s="10" t="str">
        <f t="shared" si="13"/>
        <v>DD17ATE</v>
      </c>
      <c r="B190" s="10" t="s">
        <v>533</v>
      </c>
      <c r="C190" s="10" t="s">
        <v>534</v>
      </c>
      <c r="D190" s="12" t="s">
        <v>680</v>
      </c>
      <c r="E190" s="10" t="s">
        <v>648</v>
      </c>
      <c r="F190" s="10" t="s">
        <v>641</v>
      </c>
      <c r="G190" s="10" t="s">
        <v>681</v>
      </c>
      <c r="H190" s="13" t="s">
        <v>682</v>
      </c>
      <c r="I190" s="10">
        <v>26</v>
      </c>
      <c r="J190" s="10" t="s">
        <v>665</v>
      </c>
      <c r="K190" s="12">
        <v>1</v>
      </c>
      <c r="L190" s="12">
        <v>1</v>
      </c>
      <c r="M190" s="12">
        <v>1</v>
      </c>
      <c r="N190" s="12">
        <f t="shared" si="14"/>
        <v>0</v>
      </c>
      <c r="O190" s="14">
        <v>0</v>
      </c>
      <c r="P190" s="16">
        <f t="shared" si="15"/>
        <v>-1</v>
      </c>
      <c r="Q190" s="21" t="s">
        <v>488</v>
      </c>
      <c r="R190" s="16">
        <f t="shared" si="12"/>
        <v>-1</v>
      </c>
      <c r="S190" s="10" t="s">
        <v>49</v>
      </c>
      <c r="T190" s="57" t="str">
        <f t="shared" si="16"/>
        <v>parità</v>
      </c>
      <c r="U190" s="57" t="str">
        <f t="shared" si="17"/>
        <v>NO</v>
      </c>
    </row>
    <row r="191" spans="1:22" ht="40.15" customHeight="1" x14ac:dyDescent="0.35">
      <c r="A191" s="10" t="str">
        <f t="shared" si="13"/>
        <v>DD23ATE</v>
      </c>
      <c r="B191" s="10" t="s">
        <v>535</v>
      </c>
      <c r="C191" s="10" t="s">
        <v>536</v>
      </c>
      <c r="D191" s="12" t="s">
        <v>680</v>
      </c>
      <c r="E191" s="10" t="s">
        <v>648</v>
      </c>
      <c r="F191" s="10" t="s">
        <v>641</v>
      </c>
      <c r="G191" s="10" t="s">
        <v>681</v>
      </c>
      <c r="H191" s="13" t="s">
        <v>682</v>
      </c>
      <c r="I191" s="10">
        <v>26</v>
      </c>
      <c r="J191" s="10" t="s">
        <v>665</v>
      </c>
      <c r="K191" s="12">
        <v>2</v>
      </c>
      <c r="L191" s="12">
        <v>3</v>
      </c>
      <c r="M191" s="12">
        <v>3</v>
      </c>
      <c r="N191" s="12">
        <f t="shared" si="14"/>
        <v>1</v>
      </c>
      <c r="O191" s="14">
        <v>1</v>
      </c>
      <c r="P191" s="16">
        <f t="shared" si="15"/>
        <v>-2</v>
      </c>
      <c r="Q191" s="21" t="s">
        <v>488</v>
      </c>
      <c r="R191" s="16">
        <f t="shared" si="12"/>
        <v>-2</v>
      </c>
      <c r="S191" s="10" t="s">
        <v>43</v>
      </c>
      <c r="T191" s="57" t="str">
        <f t="shared" si="16"/>
        <v>incremento</v>
      </c>
      <c r="U191" s="57" t="str">
        <f t="shared" si="17"/>
        <v>NO</v>
      </c>
    </row>
    <row r="192" spans="1:22" ht="40.15" customHeight="1" x14ac:dyDescent="0.35">
      <c r="A192" s="10" t="str">
        <f t="shared" si="13"/>
        <v>DD18ATE</v>
      </c>
      <c r="B192" s="10" t="s">
        <v>537</v>
      </c>
      <c r="C192" s="10" t="s">
        <v>538</v>
      </c>
      <c r="D192" s="12" t="s">
        <v>680</v>
      </c>
      <c r="E192" s="10" t="s">
        <v>648</v>
      </c>
      <c r="F192" s="10" t="s">
        <v>641</v>
      </c>
      <c r="G192" s="10" t="s">
        <v>681</v>
      </c>
      <c r="H192" s="13" t="s">
        <v>682</v>
      </c>
      <c r="I192" s="10">
        <v>26</v>
      </c>
      <c r="J192" s="10" t="s">
        <v>665</v>
      </c>
      <c r="K192" s="12">
        <v>1</v>
      </c>
      <c r="L192" s="12">
        <v>3</v>
      </c>
      <c r="M192" s="12">
        <v>3</v>
      </c>
      <c r="N192" s="12">
        <f t="shared" si="14"/>
        <v>2</v>
      </c>
      <c r="O192" s="14">
        <v>0</v>
      </c>
      <c r="P192" s="16">
        <f t="shared" si="15"/>
        <v>-3</v>
      </c>
      <c r="Q192" s="21" t="s">
        <v>488</v>
      </c>
      <c r="R192" s="16">
        <f t="shared" si="12"/>
        <v>-3</v>
      </c>
      <c r="S192" s="10" t="s">
        <v>43</v>
      </c>
      <c r="T192" s="57" t="str">
        <f t="shared" si="16"/>
        <v>incremento</v>
      </c>
      <c r="U192" s="57" t="str">
        <f t="shared" si="17"/>
        <v>NO</v>
      </c>
    </row>
    <row r="193" spans="1:21" ht="40.15" customHeight="1" x14ac:dyDescent="0.35">
      <c r="A193" s="10" t="str">
        <f t="shared" si="13"/>
        <v>DD13ATE</v>
      </c>
      <c r="B193" s="10" t="s">
        <v>539</v>
      </c>
      <c r="C193" s="10" t="s">
        <v>540</v>
      </c>
      <c r="D193" s="12" t="s">
        <v>680</v>
      </c>
      <c r="E193" s="10" t="s">
        <v>648</v>
      </c>
      <c r="F193" s="10" t="s">
        <v>641</v>
      </c>
      <c r="G193" s="10" t="s">
        <v>681</v>
      </c>
      <c r="H193" s="13" t="s">
        <v>682</v>
      </c>
      <c r="I193" s="10">
        <v>26</v>
      </c>
      <c r="J193" s="10" t="s">
        <v>665</v>
      </c>
      <c r="K193" s="12">
        <v>1</v>
      </c>
      <c r="L193" s="12">
        <v>1</v>
      </c>
      <c r="M193" s="12">
        <v>1</v>
      </c>
      <c r="N193" s="12">
        <f t="shared" si="14"/>
        <v>0</v>
      </c>
      <c r="O193" s="14">
        <v>1</v>
      </c>
      <c r="P193" s="16">
        <f t="shared" si="15"/>
        <v>0</v>
      </c>
      <c r="Q193" s="21" t="s">
        <v>488</v>
      </c>
      <c r="R193" s="16">
        <f t="shared" si="12"/>
        <v>0</v>
      </c>
      <c r="S193" s="10" t="s">
        <v>49</v>
      </c>
      <c r="T193" s="57" t="str">
        <f t="shared" si="16"/>
        <v>parità</v>
      </c>
      <c r="U193" s="57" t="str">
        <f t="shared" si="17"/>
        <v>NO</v>
      </c>
    </row>
    <row r="194" spans="1:21" ht="40.15" customHeight="1" x14ac:dyDescent="0.35">
      <c r="A194" s="10" t="str">
        <f t="shared" si="13"/>
        <v>CC05ATE</v>
      </c>
      <c r="B194" s="10" t="s">
        <v>541</v>
      </c>
      <c r="C194" s="10" t="s">
        <v>542</v>
      </c>
      <c r="D194" s="12" t="s">
        <v>680</v>
      </c>
      <c r="E194" s="10" t="s">
        <v>648</v>
      </c>
      <c r="F194" s="10" t="s">
        <v>641</v>
      </c>
      <c r="G194" s="10" t="s">
        <v>681</v>
      </c>
      <c r="H194" s="13" t="s">
        <v>682</v>
      </c>
      <c r="I194" s="10">
        <v>26</v>
      </c>
      <c r="J194" s="10" t="s">
        <v>665</v>
      </c>
      <c r="K194" s="12">
        <v>2</v>
      </c>
      <c r="L194" s="12">
        <v>1</v>
      </c>
      <c r="M194" s="12">
        <v>1</v>
      </c>
      <c r="N194" s="12">
        <f t="shared" si="14"/>
        <v>-1</v>
      </c>
      <c r="O194" s="14">
        <v>0</v>
      </c>
      <c r="P194" s="16">
        <f t="shared" si="15"/>
        <v>-1</v>
      </c>
      <c r="Q194" s="21" t="s">
        <v>545</v>
      </c>
      <c r="R194" s="16">
        <f t="shared" ref="R194:R210" si="18">O194-M194</f>
        <v>-1</v>
      </c>
      <c r="S194" s="10" t="s">
        <v>49</v>
      </c>
      <c r="T194" s="57" t="str">
        <f t="shared" si="16"/>
        <v>decremento</v>
      </c>
      <c r="U194" s="57" t="str">
        <f t="shared" si="17"/>
        <v>NO</v>
      </c>
    </row>
    <row r="195" spans="1:21" ht="40.15" customHeight="1" x14ac:dyDescent="0.35">
      <c r="A195" s="10" t="str">
        <f t="shared" ref="A195:A210" si="19">CONCATENATE(B195,D195)</f>
        <v>CC03ATE</v>
      </c>
      <c r="B195" s="10" t="s">
        <v>546</v>
      </c>
      <c r="C195" s="10" t="s">
        <v>547</v>
      </c>
      <c r="D195" s="12" t="s">
        <v>680</v>
      </c>
      <c r="E195" s="10" t="s">
        <v>648</v>
      </c>
      <c r="F195" s="10" t="s">
        <v>641</v>
      </c>
      <c r="G195" s="10" t="s">
        <v>681</v>
      </c>
      <c r="H195" s="13" t="s">
        <v>682</v>
      </c>
      <c r="I195" s="10">
        <v>26</v>
      </c>
      <c r="J195" s="10" t="s">
        <v>665</v>
      </c>
      <c r="K195" s="12">
        <v>1</v>
      </c>
      <c r="L195" s="12">
        <v>1</v>
      </c>
      <c r="M195" s="12">
        <v>1</v>
      </c>
      <c r="N195" s="12">
        <f t="shared" ref="N195:N210" si="20">M195-K195</f>
        <v>0</v>
      </c>
      <c r="O195" s="14">
        <v>1</v>
      </c>
      <c r="P195" s="16">
        <f t="shared" ref="P195:P210" si="21">O195-L195</f>
        <v>0</v>
      </c>
      <c r="Q195" s="21" t="s">
        <v>545</v>
      </c>
      <c r="R195" s="16">
        <f t="shared" si="18"/>
        <v>0</v>
      </c>
      <c r="S195" s="10" t="s">
        <v>49</v>
      </c>
      <c r="T195" s="57" t="str">
        <f t="shared" ref="T195:T210" si="22">IF(L195&gt;K195,"incremento",IF(L195=K195,"parità",IF(L195&lt;K195,"decremento")))</f>
        <v>parità</v>
      </c>
      <c r="U195" s="57" t="str">
        <f t="shared" ref="U195:U210" si="23">IF(L195&gt;O195,"NO",IF(L195=O195,"NO",IF(L195&lt;O195,"SI")))</f>
        <v>NO</v>
      </c>
    </row>
    <row r="196" spans="1:21" ht="40.15" customHeight="1" x14ac:dyDescent="0.35">
      <c r="A196" s="10" t="str">
        <f t="shared" si="19"/>
        <v>CC14ATE</v>
      </c>
      <c r="B196" s="10" t="s">
        <v>550</v>
      </c>
      <c r="C196" s="10" t="s">
        <v>551</v>
      </c>
      <c r="D196" s="12" t="s">
        <v>680</v>
      </c>
      <c r="E196" s="10" t="s">
        <v>648</v>
      </c>
      <c r="F196" s="10" t="s">
        <v>641</v>
      </c>
      <c r="G196" s="10" t="s">
        <v>681</v>
      </c>
      <c r="H196" s="13" t="s">
        <v>682</v>
      </c>
      <c r="I196" s="10">
        <v>26</v>
      </c>
      <c r="J196" s="10" t="s">
        <v>665</v>
      </c>
      <c r="K196" s="12">
        <v>2</v>
      </c>
      <c r="L196" s="12">
        <v>1</v>
      </c>
      <c r="M196" s="12">
        <v>1</v>
      </c>
      <c r="N196" s="12">
        <f t="shared" si="20"/>
        <v>-1</v>
      </c>
      <c r="O196" s="14">
        <v>0</v>
      </c>
      <c r="P196" s="16">
        <f t="shared" si="21"/>
        <v>-1</v>
      </c>
      <c r="Q196" s="21" t="s">
        <v>545</v>
      </c>
      <c r="R196" s="16">
        <f t="shared" si="18"/>
        <v>-1</v>
      </c>
      <c r="S196" s="10" t="s">
        <v>49</v>
      </c>
      <c r="T196" s="57" t="str">
        <f t="shared" si="22"/>
        <v>decremento</v>
      </c>
      <c r="U196" s="57" t="str">
        <f t="shared" si="23"/>
        <v>NO</v>
      </c>
    </row>
    <row r="197" spans="1:21" ht="40.15" customHeight="1" x14ac:dyDescent="0.35">
      <c r="A197" s="10" t="str">
        <f t="shared" si="19"/>
        <v>CC18ATE</v>
      </c>
      <c r="B197" s="10" t="s">
        <v>554</v>
      </c>
      <c r="C197" s="10" t="s">
        <v>555</v>
      </c>
      <c r="D197" s="12" t="s">
        <v>680</v>
      </c>
      <c r="E197" s="10" t="s">
        <v>648</v>
      </c>
      <c r="F197" s="10" t="s">
        <v>641</v>
      </c>
      <c r="G197" s="10" t="s">
        <v>681</v>
      </c>
      <c r="H197" s="13" t="s">
        <v>682</v>
      </c>
      <c r="I197" s="10">
        <v>26</v>
      </c>
      <c r="J197" s="10" t="s">
        <v>665</v>
      </c>
      <c r="K197" s="12">
        <v>2</v>
      </c>
      <c r="L197" s="12">
        <v>1</v>
      </c>
      <c r="M197" s="12">
        <v>1</v>
      </c>
      <c r="N197" s="12">
        <f t="shared" si="20"/>
        <v>-1</v>
      </c>
      <c r="O197" s="14">
        <v>0</v>
      </c>
      <c r="P197" s="16">
        <f t="shared" si="21"/>
        <v>-1</v>
      </c>
      <c r="Q197" s="21" t="s">
        <v>545</v>
      </c>
      <c r="R197" s="16">
        <f t="shared" si="18"/>
        <v>-1</v>
      </c>
      <c r="S197" s="10" t="s">
        <v>39</v>
      </c>
      <c r="T197" s="57" t="str">
        <f t="shared" si="22"/>
        <v>decremento</v>
      </c>
      <c r="U197" s="57" t="str">
        <f t="shared" si="23"/>
        <v>NO</v>
      </c>
    </row>
    <row r="198" spans="1:21" ht="40.15" customHeight="1" x14ac:dyDescent="0.35">
      <c r="A198" s="10" t="str">
        <f t="shared" si="19"/>
        <v>CC25ATE</v>
      </c>
      <c r="B198" s="10" t="s">
        <v>557</v>
      </c>
      <c r="C198" s="10" t="s">
        <v>558</v>
      </c>
      <c r="D198" s="12" t="s">
        <v>680</v>
      </c>
      <c r="E198" s="10" t="s">
        <v>648</v>
      </c>
      <c r="F198" s="10" t="s">
        <v>641</v>
      </c>
      <c r="G198" s="10" t="s">
        <v>681</v>
      </c>
      <c r="H198" s="13" t="s">
        <v>682</v>
      </c>
      <c r="I198" s="10">
        <v>26</v>
      </c>
      <c r="J198" s="10" t="s">
        <v>665</v>
      </c>
      <c r="K198" s="12">
        <v>2</v>
      </c>
      <c r="L198" s="12">
        <v>2</v>
      </c>
      <c r="M198" s="12">
        <v>2</v>
      </c>
      <c r="N198" s="12">
        <f t="shared" si="20"/>
        <v>0</v>
      </c>
      <c r="O198" s="14">
        <v>0</v>
      </c>
      <c r="P198" s="16">
        <f t="shared" si="21"/>
        <v>-2</v>
      </c>
      <c r="Q198" s="21" t="s">
        <v>545</v>
      </c>
      <c r="R198" s="16">
        <f t="shared" si="18"/>
        <v>-2</v>
      </c>
      <c r="S198" s="10" t="s">
        <v>61</v>
      </c>
      <c r="T198" s="57" t="str">
        <f t="shared" si="22"/>
        <v>parità</v>
      </c>
      <c r="U198" s="57" t="str">
        <f t="shared" si="23"/>
        <v>NO</v>
      </c>
    </row>
    <row r="199" spans="1:21" ht="40.15" customHeight="1" x14ac:dyDescent="0.35">
      <c r="A199" s="10" t="str">
        <f t="shared" si="19"/>
        <v>CC13ATE</v>
      </c>
      <c r="B199" s="10" t="s">
        <v>559</v>
      </c>
      <c r="C199" s="10" t="s">
        <v>560</v>
      </c>
      <c r="D199" s="12" t="s">
        <v>680</v>
      </c>
      <c r="E199" s="10" t="s">
        <v>648</v>
      </c>
      <c r="F199" s="10" t="s">
        <v>641</v>
      </c>
      <c r="G199" s="10" t="s">
        <v>681</v>
      </c>
      <c r="H199" s="13" t="s">
        <v>682</v>
      </c>
      <c r="I199" s="10">
        <v>26</v>
      </c>
      <c r="J199" s="10" t="s">
        <v>665</v>
      </c>
      <c r="K199" s="12">
        <v>2</v>
      </c>
      <c r="L199" s="12">
        <v>1</v>
      </c>
      <c r="M199" s="12">
        <v>1</v>
      </c>
      <c r="N199" s="12">
        <f t="shared" si="20"/>
        <v>-1</v>
      </c>
      <c r="O199" s="14">
        <v>0</v>
      </c>
      <c r="P199" s="16">
        <f t="shared" si="21"/>
        <v>-1</v>
      </c>
      <c r="Q199" s="21" t="s">
        <v>545</v>
      </c>
      <c r="R199" s="16">
        <f t="shared" si="18"/>
        <v>-1</v>
      </c>
      <c r="S199" s="10" t="s">
        <v>49</v>
      </c>
      <c r="T199" s="57" t="str">
        <f t="shared" si="22"/>
        <v>decremento</v>
      </c>
      <c r="U199" s="57" t="str">
        <f t="shared" si="23"/>
        <v>NO</v>
      </c>
    </row>
    <row r="200" spans="1:21" ht="40.15" customHeight="1" x14ac:dyDescent="0.35">
      <c r="A200" s="10" t="str">
        <f t="shared" si="19"/>
        <v>PR05ATE</v>
      </c>
      <c r="B200" s="10" t="s">
        <v>562</v>
      </c>
      <c r="C200" s="10" t="s">
        <v>563</v>
      </c>
      <c r="D200" s="12" t="s">
        <v>680</v>
      </c>
      <c r="E200" s="10" t="s">
        <v>648</v>
      </c>
      <c r="F200" s="10" t="s">
        <v>641</v>
      </c>
      <c r="G200" s="10" t="s">
        <v>681</v>
      </c>
      <c r="H200" s="13" t="s">
        <v>682</v>
      </c>
      <c r="I200" s="10">
        <v>26</v>
      </c>
      <c r="J200" s="10" t="s">
        <v>665</v>
      </c>
      <c r="K200" s="12">
        <v>5</v>
      </c>
      <c r="L200" s="12">
        <v>6</v>
      </c>
      <c r="M200" s="12">
        <v>6</v>
      </c>
      <c r="N200" s="12">
        <f t="shared" si="20"/>
        <v>1</v>
      </c>
      <c r="O200" s="14">
        <v>1</v>
      </c>
      <c r="P200" s="16">
        <f t="shared" si="21"/>
        <v>-5</v>
      </c>
      <c r="Q200" s="21" t="s">
        <v>545</v>
      </c>
      <c r="R200" s="16">
        <f t="shared" si="18"/>
        <v>-5</v>
      </c>
      <c r="S200" s="10" t="s">
        <v>61</v>
      </c>
      <c r="T200" s="57" t="str">
        <f t="shared" si="22"/>
        <v>incremento</v>
      </c>
      <c r="U200" s="57" t="str">
        <f t="shared" si="23"/>
        <v>NO</v>
      </c>
    </row>
    <row r="201" spans="1:21" ht="40.15" customHeight="1" x14ac:dyDescent="0.35">
      <c r="A201" s="10" t="str">
        <f t="shared" si="19"/>
        <v>CC31ATE</v>
      </c>
      <c r="B201" s="10" t="s">
        <v>564</v>
      </c>
      <c r="C201" s="10" t="s">
        <v>565</v>
      </c>
      <c r="D201" s="12" t="s">
        <v>680</v>
      </c>
      <c r="E201" s="10" t="s">
        <v>648</v>
      </c>
      <c r="F201" s="10" t="s">
        <v>641</v>
      </c>
      <c r="G201" s="10" t="s">
        <v>681</v>
      </c>
      <c r="H201" s="13" t="s">
        <v>682</v>
      </c>
      <c r="I201" s="10">
        <v>26</v>
      </c>
      <c r="J201" s="10" t="s">
        <v>665</v>
      </c>
      <c r="K201" s="12">
        <v>2</v>
      </c>
      <c r="L201" s="12">
        <v>1</v>
      </c>
      <c r="M201" s="12">
        <v>1</v>
      </c>
      <c r="N201" s="12">
        <f t="shared" si="20"/>
        <v>-1</v>
      </c>
      <c r="O201" s="14">
        <v>0</v>
      </c>
      <c r="P201" s="16">
        <f t="shared" si="21"/>
        <v>-1</v>
      </c>
      <c r="Q201" s="21" t="s">
        <v>545</v>
      </c>
      <c r="R201" s="16">
        <f t="shared" si="18"/>
        <v>-1</v>
      </c>
      <c r="S201" s="10" t="s">
        <v>49</v>
      </c>
      <c r="T201" s="57" t="str">
        <f t="shared" si="22"/>
        <v>decremento</v>
      </c>
      <c r="U201" s="57" t="str">
        <f t="shared" si="23"/>
        <v>NO</v>
      </c>
    </row>
    <row r="202" spans="1:21" ht="40.15" customHeight="1" x14ac:dyDescent="0.35">
      <c r="A202" s="10" t="str">
        <f t="shared" si="19"/>
        <v>CC26ATE</v>
      </c>
      <c r="B202" s="10" t="s">
        <v>567</v>
      </c>
      <c r="C202" s="10" t="s">
        <v>568</v>
      </c>
      <c r="D202" s="12" t="s">
        <v>680</v>
      </c>
      <c r="E202" s="10" t="s">
        <v>648</v>
      </c>
      <c r="F202" s="10" t="s">
        <v>641</v>
      </c>
      <c r="G202" s="10" t="s">
        <v>681</v>
      </c>
      <c r="H202" s="13" t="s">
        <v>682</v>
      </c>
      <c r="I202" s="10">
        <v>26</v>
      </c>
      <c r="J202" s="10" t="s">
        <v>665</v>
      </c>
      <c r="K202" s="12">
        <v>2</v>
      </c>
      <c r="L202" s="12">
        <v>1</v>
      </c>
      <c r="M202" s="12">
        <v>1</v>
      </c>
      <c r="N202" s="12">
        <f t="shared" si="20"/>
        <v>-1</v>
      </c>
      <c r="O202" s="14">
        <v>1</v>
      </c>
      <c r="P202" s="16">
        <f t="shared" si="21"/>
        <v>0</v>
      </c>
      <c r="Q202" s="21" t="s">
        <v>545</v>
      </c>
      <c r="R202" s="16">
        <f t="shared" si="18"/>
        <v>0</v>
      </c>
      <c r="S202" s="10" t="s">
        <v>39</v>
      </c>
      <c r="T202" s="57" t="str">
        <f t="shared" si="22"/>
        <v>decremento</v>
      </c>
      <c r="U202" s="57" t="str">
        <f t="shared" si="23"/>
        <v>NO</v>
      </c>
    </row>
    <row r="203" spans="1:21" ht="40.15" customHeight="1" x14ac:dyDescent="0.35">
      <c r="A203" s="10" t="str">
        <f t="shared" si="19"/>
        <v>CC30ATE</v>
      </c>
      <c r="B203" s="10" t="s">
        <v>570</v>
      </c>
      <c r="C203" s="10" t="s">
        <v>571</v>
      </c>
      <c r="D203" s="12" t="s">
        <v>680</v>
      </c>
      <c r="E203" s="10" t="s">
        <v>648</v>
      </c>
      <c r="F203" s="10" t="s">
        <v>641</v>
      </c>
      <c r="G203" s="10" t="s">
        <v>681</v>
      </c>
      <c r="H203" s="13" t="s">
        <v>682</v>
      </c>
      <c r="I203" s="10">
        <v>26</v>
      </c>
      <c r="J203" s="10" t="s">
        <v>665</v>
      </c>
      <c r="K203" s="12">
        <v>2</v>
      </c>
      <c r="L203" s="12">
        <v>2</v>
      </c>
      <c r="M203" s="12">
        <v>2</v>
      </c>
      <c r="N203" s="12">
        <f t="shared" si="20"/>
        <v>0</v>
      </c>
      <c r="O203" s="14">
        <v>1</v>
      </c>
      <c r="P203" s="16">
        <f t="shared" si="21"/>
        <v>-1</v>
      </c>
      <c r="Q203" s="21" t="s">
        <v>545</v>
      </c>
      <c r="R203" s="16">
        <f t="shared" si="18"/>
        <v>-1</v>
      </c>
      <c r="S203" s="10" t="s">
        <v>43</v>
      </c>
      <c r="T203" s="57" t="str">
        <f t="shared" si="22"/>
        <v>parità</v>
      </c>
      <c r="U203" s="57" t="str">
        <f t="shared" si="23"/>
        <v>NO</v>
      </c>
    </row>
    <row r="204" spans="1:21" ht="40.15" customHeight="1" x14ac:dyDescent="0.35">
      <c r="A204" s="10" t="str">
        <f t="shared" si="19"/>
        <v>CC07ATE</v>
      </c>
      <c r="B204" s="10" t="s">
        <v>573</v>
      </c>
      <c r="C204" s="10" t="s">
        <v>574</v>
      </c>
      <c r="D204" s="12" t="s">
        <v>680</v>
      </c>
      <c r="E204" s="10" t="s">
        <v>648</v>
      </c>
      <c r="F204" s="10" t="s">
        <v>641</v>
      </c>
      <c r="G204" s="10" t="s">
        <v>681</v>
      </c>
      <c r="H204" s="13" t="s">
        <v>682</v>
      </c>
      <c r="I204" s="10">
        <v>26</v>
      </c>
      <c r="J204" s="10" t="s">
        <v>665</v>
      </c>
      <c r="K204" s="12">
        <v>2</v>
      </c>
      <c r="L204" s="12">
        <v>1</v>
      </c>
      <c r="M204" s="12">
        <v>1</v>
      </c>
      <c r="N204" s="12">
        <f t="shared" si="20"/>
        <v>-1</v>
      </c>
      <c r="O204" s="14">
        <v>0</v>
      </c>
      <c r="P204" s="16">
        <f t="shared" si="21"/>
        <v>-1</v>
      </c>
      <c r="Q204" s="21" t="s">
        <v>545</v>
      </c>
      <c r="R204" s="16">
        <f t="shared" si="18"/>
        <v>-1</v>
      </c>
      <c r="S204" s="10" t="s">
        <v>39</v>
      </c>
      <c r="T204" s="57" t="str">
        <f t="shared" si="22"/>
        <v>decremento</v>
      </c>
      <c r="U204" s="57" t="str">
        <f t="shared" si="23"/>
        <v>NO</v>
      </c>
    </row>
    <row r="205" spans="1:21" ht="40.15" customHeight="1" x14ac:dyDescent="0.35">
      <c r="A205" s="10" t="str">
        <f t="shared" si="19"/>
        <v>CC02ATE</v>
      </c>
      <c r="B205" s="10" t="s">
        <v>576</v>
      </c>
      <c r="C205" s="10" t="s">
        <v>577</v>
      </c>
      <c r="D205" s="12" t="s">
        <v>680</v>
      </c>
      <c r="E205" s="10" t="s">
        <v>648</v>
      </c>
      <c r="F205" s="10" t="s">
        <v>641</v>
      </c>
      <c r="G205" s="10" t="s">
        <v>681</v>
      </c>
      <c r="H205" s="13" t="s">
        <v>682</v>
      </c>
      <c r="I205" s="10">
        <v>26</v>
      </c>
      <c r="J205" s="10" t="s">
        <v>665</v>
      </c>
      <c r="K205" s="12">
        <v>2</v>
      </c>
      <c r="L205" s="12">
        <v>1</v>
      </c>
      <c r="M205" s="12">
        <v>1</v>
      </c>
      <c r="N205" s="12">
        <f t="shared" si="20"/>
        <v>-1</v>
      </c>
      <c r="O205" s="14">
        <v>1</v>
      </c>
      <c r="P205" s="16">
        <f t="shared" si="21"/>
        <v>0</v>
      </c>
      <c r="Q205" s="21" t="s">
        <v>545</v>
      </c>
      <c r="R205" s="16">
        <f t="shared" si="18"/>
        <v>0</v>
      </c>
      <c r="S205" s="10" t="s">
        <v>39</v>
      </c>
      <c r="T205" s="57" t="str">
        <f t="shared" si="22"/>
        <v>decremento</v>
      </c>
      <c r="U205" s="57" t="str">
        <f t="shared" si="23"/>
        <v>NO</v>
      </c>
    </row>
    <row r="206" spans="1:21" ht="40.15" customHeight="1" x14ac:dyDescent="0.35">
      <c r="A206" s="10" t="str">
        <f t="shared" si="19"/>
        <v>CC10ATE</v>
      </c>
      <c r="B206" s="10" t="s">
        <v>579</v>
      </c>
      <c r="C206" s="10" t="s">
        <v>580</v>
      </c>
      <c r="D206" s="12" t="s">
        <v>680</v>
      </c>
      <c r="E206" s="10" t="s">
        <v>648</v>
      </c>
      <c r="F206" s="10" t="s">
        <v>641</v>
      </c>
      <c r="G206" s="10" t="s">
        <v>681</v>
      </c>
      <c r="H206" s="13" t="s">
        <v>682</v>
      </c>
      <c r="I206" s="10">
        <v>26</v>
      </c>
      <c r="J206" s="10" t="s">
        <v>665</v>
      </c>
      <c r="K206" s="12">
        <v>2</v>
      </c>
      <c r="L206" s="12">
        <v>1</v>
      </c>
      <c r="M206" s="12">
        <v>1</v>
      </c>
      <c r="N206" s="12">
        <f t="shared" si="20"/>
        <v>-1</v>
      </c>
      <c r="O206" s="14">
        <v>0</v>
      </c>
      <c r="P206" s="16">
        <f t="shared" si="21"/>
        <v>-1</v>
      </c>
      <c r="Q206" s="21" t="s">
        <v>545</v>
      </c>
      <c r="R206" s="16">
        <f t="shared" si="18"/>
        <v>-1</v>
      </c>
      <c r="S206" s="10" t="s">
        <v>39</v>
      </c>
      <c r="T206" s="57" t="str">
        <f t="shared" si="22"/>
        <v>decremento</v>
      </c>
      <c r="U206" s="57" t="str">
        <f t="shared" si="23"/>
        <v>NO</v>
      </c>
    </row>
    <row r="207" spans="1:21" ht="40.15" customHeight="1" x14ac:dyDescent="0.35">
      <c r="A207" s="10" t="str">
        <f t="shared" si="19"/>
        <v>CC16ATE</v>
      </c>
      <c r="B207" s="10" t="s">
        <v>581</v>
      </c>
      <c r="C207" s="10" t="s">
        <v>582</v>
      </c>
      <c r="D207" s="12" t="s">
        <v>680</v>
      </c>
      <c r="E207" s="10" t="s">
        <v>648</v>
      </c>
      <c r="F207" s="10" t="s">
        <v>641</v>
      </c>
      <c r="G207" s="10" t="s">
        <v>681</v>
      </c>
      <c r="H207" s="13" t="s">
        <v>682</v>
      </c>
      <c r="I207" s="10">
        <v>26</v>
      </c>
      <c r="J207" s="10" t="s">
        <v>665</v>
      </c>
      <c r="K207" s="12">
        <v>2</v>
      </c>
      <c r="L207" s="12">
        <v>1</v>
      </c>
      <c r="M207" s="12">
        <v>1</v>
      </c>
      <c r="N207" s="12">
        <f t="shared" si="20"/>
        <v>-1</v>
      </c>
      <c r="O207" s="14">
        <v>0</v>
      </c>
      <c r="P207" s="16">
        <f t="shared" si="21"/>
        <v>-1</v>
      </c>
      <c r="Q207" s="21" t="s">
        <v>545</v>
      </c>
      <c r="R207" s="16">
        <f t="shared" si="18"/>
        <v>-1</v>
      </c>
      <c r="S207" s="10" t="s">
        <v>39</v>
      </c>
      <c r="T207" s="57" t="str">
        <f t="shared" si="22"/>
        <v>decremento</v>
      </c>
      <c r="U207" s="57" t="str">
        <f t="shared" si="23"/>
        <v>NO</v>
      </c>
    </row>
    <row r="208" spans="1:21" ht="40.15" customHeight="1" x14ac:dyDescent="0.35">
      <c r="A208" s="10" t="str">
        <f t="shared" si="19"/>
        <v>CC19ATE</v>
      </c>
      <c r="B208" s="10" t="s">
        <v>584</v>
      </c>
      <c r="C208" s="10" t="s">
        <v>585</v>
      </c>
      <c r="D208" s="12" t="s">
        <v>680</v>
      </c>
      <c r="E208" s="10" t="s">
        <v>648</v>
      </c>
      <c r="F208" s="10" t="s">
        <v>641</v>
      </c>
      <c r="G208" s="10" t="s">
        <v>681</v>
      </c>
      <c r="H208" s="13" t="s">
        <v>682</v>
      </c>
      <c r="I208" s="10">
        <v>26</v>
      </c>
      <c r="J208" s="10" t="s">
        <v>665</v>
      </c>
      <c r="K208" s="12">
        <v>2</v>
      </c>
      <c r="L208" s="12">
        <v>1</v>
      </c>
      <c r="M208" s="12">
        <v>1</v>
      </c>
      <c r="N208" s="12">
        <f t="shared" si="20"/>
        <v>-1</v>
      </c>
      <c r="O208" s="14">
        <v>0</v>
      </c>
      <c r="P208" s="16">
        <f t="shared" si="21"/>
        <v>-1</v>
      </c>
      <c r="Q208" s="21" t="s">
        <v>545</v>
      </c>
      <c r="R208" s="16">
        <f t="shared" si="18"/>
        <v>-1</v>
      </c>
      <c r="S208" s="10" t="s">
        <v>39</v>
      </c>
      <c r="T208" s="57" t="str">
        <f t="shared" si="22"/>
        <v>decremento</v>
      </c>
      <c r="U208" s="57" t="str">
        <f t="shared" si="23"/>
        <v>NO</v>
      </c>
    </row>
    <row r="209" spans="1:21" ht="40.15" customHeight="1" x14ac:dyDescent="0.35">
      <c r="A209" s="10" t="str">
        <f t="shared" si="19"/>
        <v>CC17ATE</v>
      </c>
      <c r="B209" s="10" t="s">
        <v>586</v>
      </c>
      <c r="C209" s="10" t="s">
        <v>587</v>
      </c>
      <c r="D209" s="12" t="s">
        <v>680</v>
      </c>
      <c r="E209" s="10" t="s">
        <v>648</v>
      </c>
      <c r="F209" s="10" t="s">
        <v>641</v>
      </c>
      <c r="G209" s="10" t="s">
        <v>681</v>
      </c>
      <c r="H209" s="13" t="s">
        <v>682</v>
      </c>
      <c r="I209" s="10">
        <v>26</v>
      </c>
      <c r="J209" s="10" t="s">
        <v>665</v>
      </c>
      <c r="K209" s="12">
        <v>2</v>
      </c>
      <c r="L209" s="12">
        <v>2</v>
      </c>
      <c r="M209" s="12">
        <v>2</v>
      </c>
      <c r="N209" s="12">
        <f t="shared" si="20"/>
        <v>0</v>
      </c>
      <c r="O209" s="14">
        <v>0</v>
      </c>
      <c r="P209" s="16">
        <f t="shared" si="21"/>
        <v>-2</v>
      </c>
      <c r="Q209" s="21" t="s">
        <v>545</v>
      </c>
      <c r="R209" s="16">
        <f t="shared" si="18"/>
        <v>-2</v>
      </c>
      <c r="S209" s="10" t="s">
        <v>43</v>
      </c>
      <c r="T209" s="57" t="str">
        <f t="shared" si="22"/>
        <v>parità</v>
      </c>
      <c r="U209" s="57" t="str">
        <f t="shared" si="23"/>
        <v>NO</v>
      </c>
    </row>
    <row r="210" spans="1:21" ht="40.15" customHeight="1" x14ac:dyDescent="0.35">
      <c r="A210" s="10" t="str">
        <f t="shared" si="19"/>
        <v>CC09ATE</v>
      </c>
      <c r="B210" s="10" t="s">
        <v>589</v>
      </c>
      <c r="C210" s="10" t="s">
        <v>590</v>
      </c>
      <c r="D210" s="12" t="s">
        <v>680</v>
      </c>
      <c r="E210" s="10" t="s">
        <v>648</v>
      </c>
      <c r="F210" s="10" t="s">
        <v>641</v>
      </c>
      <c r="G210" s="10" t="s">
        <v>681</v>
      </c>
      <c r="H210" s="13" t="s">
        <v>682</v>
      </c>
      <c r="I210" s="10">
        <v>26</v>
      </c>
      <c r="J210" s="10" t="s">
        <v>665</v>
      </c>
      <c r="K210" s="12">
        <v>2</v>
      </c>
      <c r="L210" s="12">
        <v>2</v>
      </c>
      <c r="M210" s="12">
        <v>2</v>
      </c>
      <c r="N210" s="12">
        <f t="shared" si="20"/>
        <v>0</v>
      </c>
      <c r="O210" s="14">
        <v>0</v>
      </c>
      <c r="P210" s="16">
        <f t="shared" si="21"/>
        <v>-2</v>
      </c>
      <c r="Q210" s="21" t="s">
        <v>545</v>
      </c>
      <c r="R210" s="16">
        <f t="shared" si="18"/>
        <v>-2</v>
      </c>
      <c r="S210" s="10" t="s">
        <v>39</v>
      </c>
      <c r="T210" s="57" t="str">
        <f t="shared" si="22"/>
        <v>parità</v>
      </c>
      <c r="U210" s="57" t="str">
        <f t="shared" si="23"/>
        <v>NO</v>
      </c>
    </row>
    <row r="211" spans="1:21" ht="33" x14ac:dyDescent="0.3">
      <c r="G211" s="10" t="s">
        <v>593</v>
      </c>
      <c r="I211" s="2"/>
      <c r="K211" s="12">
        <f>SUBTOTAL(9,K$3:K$210)</f>
        <v>465</v>
      </c>
      <c r="L211" s="12">
        <f>SUBTOTAL(9,L$3:L$210)</f>
        <v>466</v>
      </c>
      <c r="M211" s="12">
        <f>SUBTOTAL(9,M$3:M$210)</f>
        <v>464</v>
      </c>
      <c r="N211" s="12">
        <f>SUBTOTAL(9,N$3:N$210)</f>
        <v>-1</v>
      </c>
      <c r="O211" s="12">
        <f>SUBTOTAL(9,O$3:O$210)</f>
        <v>157</v>
      </c>
      <c r="P211" s="12">
        <f>SUBTOTAL(9,P$3:P$210)</f>
        <v>-309</v>
      </c>
      <c r="R211" s="1"/>
    </row>
    <row r="214" spans="1:21" ht="33" x14ac:dyDescent="0.3">
      <c r="C214" s="10" t="s">
        <v>32</v>
      </c>
      <c r="K214" s="10">
        <f>SUMIF($Q$3:$Q$210,$C214,K$3:K$210)</f>
        <v>21</v>
      </c>
      <c r="L214" s="10">
        <f>SUMIF($Q$3:$Q$210,$C214,L$3:L$210)</f>
        <v>36</v>
      </c>
      <c r="M214" s="10">
        <f>SUMIF($P$3:$P$65,$C214,M$3:M$196)</f>
        <v>0</v>
      </c>
      <c r="O214" s="10">
        <f>SUMIF($Q$3:$Q$210,$C214,O$3:O$210)</f>
        <v>16</v>
      </c>
    </row>
    <row r="215" spans="1:21" ht="49.5" x14ac:dyDescent="0.3">
      <c r="C215" s="10" t="s">
        <v>112</v>
      </c>
      <c r="K215" s="10">
        <f>SUMIF($Q$3:$Q$210,$C215,K$3:K$210)</f>
        <v>5</v>
      </c>
      <c r="L215" s="10">
        <f>SUMIF($Q$3:$Q$210,$C215,L$3:L$210)</f>
        <v>9</v>
      </c>
      <c r="M215" s="10">
        <f>SUMIF($P$3:$P$65,$C215,M$3:M$196)</f>
        <v>0</v>
      </c>
      <c r="O215" s="10">
        <f>SUMIF($Q$3:$Q$210,$C215,O$3:O$210)</f>
        <v>2</v>
      </c>
    </row>
    <row r="216" spans="1:21" ht="16.5" x14ac:dyDescent="0.3">
      <c r="C216" s="10" t="s">
        <v>38</v>
      </c>
      <c r="K216" s="10">
        <f>SUMIF($Q$3:$Q$210,$C216,K$3:K$210)</f>
        <v>26</v>
      </c>
      <c r="L216" s="10">
        <f>SUMIF($Q$3:$Q$210,$C216,L$3:L$210)</f>
        <v>24</v>
      </c>
      <c r="M216" s="10">
        <f>SUMIF($P$3:$P$65,$C216,M$3:M$196)</f>
        <v>0</v>
      </c>
      <c r="O216" s="10">
        <f>SUMIF($Q$3:$Q$210,$C216,O$3:O$210)</f>
        <v>12</v>
      </c>
    </row>
    <row r="217" spans="1:21" ht="16.5" x14ac:dyDescent="0.3">
      <c r="C217" s="10" t="s">
        <v>74</v>
      </c>
      <c r="K217" s="10">
        <f>SUMIF($Q$3:$Q$210,$C217,K$3:K$210)</f>
        <v>54</v>
      </c>
      <c r="L217" s="10">
        <f>SUMIF($Q$3:$Q$210,$C217,L$3:L$210)</f>
        <v>46</v>
      </c>
      <c r="M217" s="10">
        <f>SUMIF($P$3:$P$65,$C217,M$3:M$196)</f>
        <v>0</v>
      </c>
      <c r="O217" s="10">
        <f>SUMIF($Q$3:$Q$210,$C217,O$3:O$210)</f>
        <v>27</v>
      </c>
    </row>
    <row r="218" spans="1:21" ht="33" x14ac:dyDescent="0.3">
      <c r="C218" s="10" t="s">
        <v>145</v>
      </c>
      <c r="K218" s="10">
        <f>SUMIF($Q$3:$Q$210,$C218,K$3:K$210)</f>
        <v>37</v>
      </c>
      <c r="L218" s="10">
        <f>SUMIF($Q$3:$Q$210,$C218,L$3:L$210)</f>
        <v>33</v>
      </c>
      <c r="M218" s="10">
        <f>SUMIF($P$3:$P$65,$C218,M$3:M$196)</f>
        <v>0</v>
      </c>
      <c r="O218" s="10">
        <f>SUMIF($Q$3:$Q$210,$C218,O$3:O$210)</f>
        <v>3</v>
      </c>
    </row>
    <row r="219" spans="1:21" ht="33" x14ac:dyDescent="0.3">
      <c r="C219" s="10" t="s">
        <v>194</v>
      </c>
      <c r="K219" s="10">
        <f>SUMIF($Q$3:$Q$210,$C219,K$3:K$210)</f>
        <v>53</v>
      </c>
      <c r="L219" s="10">
        <f>SUMIF($Q$3:$Q$210,$C219,L$3:L$210)</f>
        <v>57</v>
      </c>
      <c r="M219" s="10">
        <f>SUMIF($P$3:$P$65,$C219,M$3:M$196)</f>
        <v>0</v>
      </c>
      <c r="O219" s="10">
        <f>SUMIF($Q$3:$Q$210,$C219,O$3:O$210)</f>
        <v>34</v>
      </c>
    </row>
    <row r="220" spans="1:21" ht="16.5" x14ac:dyDescent="0.3">
      <c r="C220" s="10" t="s">
        <v>258</v>
      </c>
      <c r="K220" s="10">
        <f>SUMIF($Q$3:$Q$210,$C220,K$3:K$210)</f>
        <v>39</v>
      </c>
      <c r="L220" s="10">
        <f>SUMIF($Q$3:$Q$210,$C220,L$3:L$210)</f>
        <v>46</v>
      </c>
      <c r="M220" s="10">
        <f>SUMIF($P$3:$P$65,$C220,M$3:M$196)</f>
        <v>0</v>
      </c>
      <c r="O220" s="10">
        <f>SUMIF($Q$3:$Q$210,$C220,O$3:O$210)</f>
        <v>0</v>
      </c>
    </row>
    <row r="221" spans="1:21" ht="33" x14ac:dyDescent="0.3">
      <c r="C221" s="10" t="s">
        <v>306</v>
      </c>
      <c r="K221" s="10">
        <f>SUMIF($Q$3:$Q$210,$C221,K$3:K$210)</f>
        <v>42</v>
      </c>
      <c r="L221" s="10">
        <f>SUMIF($Q$3:$Q$210,$C221,L$3:L$210)</f>
        <v>42</v>
      </c>
      <c r="M221" s="10">
        <f>SUMIF($P$3:$P$65,$C221,M$3:M$196)</f>
        <v>0</v>
      </c>
      <c r="O221" s="10">
        <f>SUMIF($Q$3:$Q$210,$C221,O$3:O$210)</f>
        <v>2</v>
      </c>
    </row>
    <row r="222" spans="1:21" ht="16.5" x14ac:dyDescent="0.3">
      <c r="C222" s="10" t="s">
        <v>362</v>
      </c>
      <c r="K222" s="10">
        <f>SUMIF($Q$3:$Q$210,$C222,K$3:K$210)</f>
        <v>32</v>
      </c>
      <c r="L222" s="10">
        <f>SUMIF($Q$3:$Q$210,$C222,L$3:L$210)</f>
        <v>27</v>
      </c>
      <c r="M222" s="10">
        <f>SUMIF($P$3:$P$65,$C222,M$3:M$196)</f>
        <v>0</v>
      </c>
      <c r="O222" s="10">
        <f>SUMIF($Q$3:$Q$210,$C222,O$3:O$210)</f>
        <v>14</v>
      </c>
    </row>
    <row r="223" spans="1:21" ht="16.5" x14ac:dyDescent="0.3">
      <c r="C223" s="10" t="s">
        <v>402</v>
      </c>
      <c r="K223" s="10">
        <f>SUMIF($Q$3:$Q$210,$C223,K$3:K$210)</f>
        <v>25</v>
      </c>
      <c r="L223" s="10">
        <f>SUMIF($Q$3:$Q$210,$C223,L$3:L$210)</f>
        <v>27</v>
      </c>
      <c r="M223" s="10">
        <f>SUMIF($P$3:$P$65,$C223,M$3:M$196)</f>
        <v>0</v>
      </c>
      <c r="O223" s="10">
        <f>SUMIF($Q$3:$Q$210,$C223,O$3:O$210)</f>
        <v>5</v>
      </c>
    </row>
    <row r="224" spans="1:21" ht="16.5" x14ac:dyDescent="0.3">
      <c r="C224" s="10" t="s">
        <v>428</v>
      </c>
      <c r="K224" s="10">
        <f>SUMIF($Q$3:$Q$210,$C224,K$3:K$210)</f>
        <v>51</v>
      </c>
      <c r="L224" s="10">
        <f>SUMIF($Q$3:$Q$210,$C224,L$3:L$210)</f>
        <v>51</v>
      </c>
      <c r="M224" s="10">
        <f>SUMIF($P$3:$P$65,$C224,M$3:M$196)</f>
        <v>0</v>
      </c>
      <c r="O224" s="10">
        <f>SUMIF($Q$3:$Q$210,$C224,O$3:O$210)</f>
        <v>18</v>
      </c>
    </row>
    <row r="225" spans="3:27" ht="33" x14ac:dyDescent="0.3">
      <c r="C225" s="10" t="s">
        <v>488</v>
      </c>
      <c r="K225" s="10">
        <f>SUMIF($Q$3:$Q$210,$C225,K$3:K$210)</f>
        <v>44</v>
      </c>
      <c r="L225" s="10">
        <f>SUMIF($Q$3:$Q$210,$C225,L$3:L$210)</f>
        <v>42</v>
      </c>
      <c r="M225" s="10">
        <f>SUMIF($P$3:$P$65,$C225,M$3:M$196)</f>
        <v>0</v>
      </c>
      <c r="O225" s="10">
        <f>SUMIF($Q$3:$Q$210,$C225,O$3:O$210)</f>
        <v>19</v>
      </c>
    </row>
    <row r="226" spans="3:27" ht="49.5" x14ac:dyDescent="0.3">
      <c r="C226" s="10" t="s">
        <v>545</v>
      </c>
      <c r="K226" s="10">
        <f>SUMIF($Q$3:$Q$210,$C226,K$3:K$210)</f>
        <v>36</v>
      </c>
      <c r="L226" s="10">
        <f>SUMIF($Q$3:$Q$210,$C226,L$3:L$210)</f>
        <v>26</v>
      </c>
      <c r="M226" s="10">
        <f>SUMIF($P$3:$P$65,$C226,M$3:M$196)</f>
        <v>0</v>
      </c>
      <c r="O226" s="10">
        <f>SUMIF($Q$3:$Q$210,$C226,O$3:O$210)</f>
        <v>5</v>
      </c>
    </row>
    <row r="227" spans="3:27" ht="34.5" x14ac:dyDescent="0.35">
      <c r="C227" s="31" t="s">
        <v>593</v>
      </c>
      <c r="D227" s="31"/>
      <c r="E227" s="31"/>
      <c r="F227" s="31"/>
      <c r="G227" s="32" t="s">
        <v>593</v>
      </c>
      <c r="H227" s="33"/>
      <c r="I227" s="31"/>
      <c r="J227" s="31"/>
      <c r="K227" s="34">
        <f>SUM(K214:K226)</f>
        <v>465</v>
      </c>
      <c r="L227" s="34">
        <f t="shared" ref="L227:M227" si="24">SUM(L214:L226)</f>
        <v>466</v>
      </c>
      <c r="M227" s="34">
        <f t="shared" si="24"/>
        <v>0</v>
      </c>
      <c r="O227" s="34">
        <f>SUM(O214:O226)</f>
        <v>157</v>
      </c>
    </row>
    <row r="229" spans="3:27" ht="60" customHeight="1" x14ac:dyDescent="0.3">
      <c r="C229" s="1" t="s">
        <v>765</v>
      </c>
      <c r="M229" s="1"/>
      <c r="N229" s="37"/>
      <c r="P229" s="37"/>
      <c r="Q229" s="36"/>
      <c r="S229" s="36"/>
      <c r="T229" s="36"/>
      <c r="U229" s="36"/>
      <c r="V229" s="1"/>
      <c r="W229" s="1"/>
      <c r="X229" s="1"/>
      <c r="Y229" s="1"/>
      <c r="Z229" s="29"/>
      <c r="AA229" s="29"/>
    </row>
    <row r="230" spans="3:27" ht="60" customHeight="1" x14ac:dyDescent="0.3">
      <c r="C230" s="1" t="s">
        <v>767</v>
      </c>
      <c r="M230" s="1"/>
      <c r="N230" s="37"/>
      <c r="P230" s="37"/>
      <c r="Q230" s="36"/>
      <c r="S230" s="36"/>
      <c r="T230" s="36"/>
      <c r="U230" s="36"/>
      <c r="V230" s="1"/>
      <c r="W230" s="1"/>
      <c r="X230" s="1"/>
      <c r="Y230" s="1"/>
      <c r="Z230" s="29"/>
      <c r="AA230" s="29"/>
    </row>
  </sheetData>
  <autoFilter ref="A2:U210"/>
  <mergeCells count="1">
    <mergeCell ref="A1:S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 xml:space="preserve">&amp;R
</oddHeader>
    <oddFooter>&amp;LElaborazione dati: DGPR Ufficio III - Sezione II&amp;C&amp;P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200"/>
  <sheetViews>
    <sheetView topLeftCell="C1" workbookViewId="0">
      <selection activeCell="C3" sqref="C3"/>
    </sheetView>
  </sheetViews>
  <sheetFormatPr defaultColWidth="7.5703125" defaultRowHeight="14.25" x14ac:dyDescent="0.2"/>
  <cols>
    <col min="1" max="2" width="8.5703125" style="1" hidden="1" customWidth="1"/>
    <col min="3" max="3" width="24.42578125" style="1" customWidth="1"/>
    <col min="4" max="4" width="10" style="1" hidden="1" customWidth="1"/>
    <col min="5" max="5" width="9.85546875" style="1" hidden="1" customWidth="1"/>
    <col min="6" max="6" width="8.28515625" style="1" hidden="1" customWidth="1"/>
    <col min="7" max="7" width="20.85546875" style="1" hidden="1" customWidth="1"/>
    <col min="8" max="8" width="17.5703125" style="35" hidden="1" customWidth="1"/>
    <col min="9" max="9" width="7.5703125" style="1" hidden="1" customWidth="1"/>
    <col min="10" max="10" width="7.85546875" style="1" hidden="1" customWidth="1"/>
    <col min="11" max="11" width="11.42578125" style="36" customWidth="1"/>
    <col min="12" max="12" width="17" style="36" customWidth="1"/>
    <col min="13" max="13" width="17.42578125" style="36" hidden="1" customWidth="1"/>
    <col min="14" max="14" width="11.85546875" style="36" hidden="1" customWidth="1"/>
    <col min="15" max="15" width="11.7109375" style="36" customWidth="1"/>
    <col min="16" max="16" width="11.140625" style="36" hidden="1" customWidth="1"/>
    <col min="17" max="17" width="15.85546875" style="36" hidden="1" customWidth="1"/>
    <col min="18" max="18" width="16.7109375" style="1" customWidth="1"/>
    <col min="19" max="19" width="16.7109375" style="1" hidden="1" customWidth="1"/>
    <col min="20" max="20" width="15.28515625" style="1" hidden="1" customWidth="1"/>
    <col min="21" max="21" width="0.140625" style="1" customWidth="1"/>
    <col min="22" max="22" width="15.140625" style="2" customWidth="1"/>
    <col min="23" max="23" width="15.42578125" style="2" customWidth="1"/>
    <col min="24" max="16384" width="7.5703125" style="2"/>
  </cols>
  <sheetData>
    <row r="1" spans="1:23" ht="121.9" customHeight="1" x14ac:dyDescent="0.2">
      <c r="A1" s="75" t="s">
        <v>683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3" s="45" customFormat="1" ht="167.25" customHeight="1" x14ac:dyDescent="0.25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4" t="s">
        <v>9</v>
      </c>
      <c r="K2" s="4" t="s">
        <v>10</v>
      </c>
      <c r="L2" s="6" t="s">
        <v>11</v>
      </c>
      <c r="M2" s="6" t="s">
        <v>668</v>
      </c>
      <c r="N2" s="4" t="s">
        <v>610</v>
      </c>
      <c r="O2" s="4" t="s">
        <v>611</v>
      </c>
      <c r="P2" s="4" t="s">
        <v>684</v>
      </c>
      <c r="Q2" s="4" t="s">
        <v>685</v>
      </c>
      <c r="R2" s="4" t="s">
        <v>727</v>
      </c>
      <c r="S2" s="4" t="s">
        <v>19</v>
      </c>
      <c r="T2" s="4" t="s">
        <v>20</v>
      </c>
      <c r="U2" s="4" t="s">
        <v>599</v>
      </c>
      <c r="V2" s="50" t="s">
        <v>730</v>
      </c>
      <c r="W2" s="50" t="s">
        <v>731</v>
      </c>
    </row>
    <row r="3" spans="1:23" ht="40.15" customHeight="1" x14ac:dyDescent="0.35">
      <c r="A3" s="10" t="str">
        <f t="shared" ref="A3:A66" si="0">CONCATENATE(B3,D3)</f>
        <v>XX07AIN</v>
      </c>
      <c r="B3" s="10" t="s">
        <v>22</v>
      </c>
      <c r="C3" s="11" t="s">
        <v>23</v>
      </c>
      <c r="D3" s="12" t="s">
        <v>686</v>
      </c>
      <c r="E3" s="10" t="s">
        <v>657</v>
      </c>
      <c r="F3" s="10" t="s">
        <v>649</v>
      </c>
      <c r="G3" s="10" t="s">
        <v>687</v>
      </c>
      <c r="H3" s="13" t="s">
        <v>688</v>
      </c>
      <c r="I3" s="10">
        <v>24</v>
      </c>
      <c r="J3" s="10" t="s">
        <v>665</v>
      </c>
      <c r="K3" s="12">
        <v>23</v>
      </c>
      <c r="L3" s="12">
        <v>23</v>
      </c>
      <c r="M3" s="12">
        <v>23</v>
      </c>
      <c r="N3" s="12">
        <f t="shared" ref="N3:N66" si="1">L3-K3</f>
        <v>0</v>
      </c>
      <c r="O3" s="14">
        <v>26</v>
      </c>
      <c r="P3" s="16">
        <f t="shared" ref="P3:P66" si="2">O3-K3</f>
        <v>3</v>
      </c>
      <c r="Q3" s="16">
        <f t="shared" ref="Q3:Q66" si="3">O3-M3</f>
        <v>3</v>
      </c>
      <c r="R3" s="21" t="s">
        <v>32</v>
      </c>
      <c r="S3" s="10" t="s">
        <v>30</v>
      </c>
      <c r="T3" s="10" t="s">
        <v>31</v>
      </c>
      <c r="U3" s="11" t="s">
        <v>33</v>
      </c>
      <c r="V3" s="57" t="str">
        <f>IF(L3&gt;K3,"incremento",IF(L3=K3,"parità",IF(L3&lt;K3,"decremento")))</f>
        <v>parità</v>
      </c>
      <c r="W3" s="57" t="str">
        <f>IF(L3&gt;O3,"NO",IF(L3=O3,"NO",IF(L3&lt;O3,"SI")))</f>
        <v>SI</v>
      </c>
    </row>
    <row r="4" spans="1:23" ht="40.15" customHeight="1" x14ac:dyDescent="0.35">
      <c r="A4" s="10" t="str">
        <f t="shared" si="0"/>
        <v>HH12AIN</v>
      </c>
      <c r="B4" s="10" t="s">
        <v>34</v>
      </c>
      <c r="C4" s="10" t="s">
        <v>35</v>
      </c>
      <c r="D4" s="12" t="s">
        <v>686</v>
      </c>
      <c r="E4" s="10" t="s">
        <v>657</v>
      </c>
      <c r="F4" s="10" t="s">
        <v>649</v>
      </c>
      <c r="G4" s="10" t="s">
        <v>687</v>
      </c>
      <c r="H4" s="13" t="s">
        <v>688</v>
      </c>
      <c r="I4" s="10">
        <v>24</v>
      </c>
      <c r="J4" s="10" t="s">
        <v>665</v>
      </c>
      <c r="K4" s="12">
        <v>1</v>
      </c>
      <c r="L4" s="12">
        <v>1</v>
      </c>
      <c r="M4" s="12">
        <v>1</v>
      </c>
      <c r="N4" s="12">
        <f t="shared" si="1"/>
        <v>0</v>
      </c>
      <c r="O4" s="14">
        <v>0</v>
      </c>
      <c r="P4" s="16">
        <f t="shared" si="2"/>
        <v>-1</v>
      </c>
      <c r="Q4" s="16">
        <f t="shared" si="3"/>
        <v>-1</v>
      </c>
      <c r="R4" s="21" t="s">
        <v>38</v>
      </c>
      <c r="S4" s="10" t="s">
        <v>36</v>
      </c>
      <c r="T4" s="10" t="s">
        <v>37</v>
      </c>
      <c r="U4" s="10" t="s">
        <v>39</v>
      </c>
      <c r="V4" s="57" t="str">
        <f t="shared" ref="V4:V67" si="4">IF(L4&gt;K4,"incremento",IF(L4=K4,"parità",IF(L4&lt;K4,"decremento")))</f>
        <v>parità</v>
      </c>
      <c r="W4" s="57" t="str">
        <f t="shared" ref="W4:W67" si="5">IF(L4&gt;O4,"NO",IF(L4=O4,"NO",IF(L4&lt;O4,"SI")))</f>
        <v>NO</v>
      </c>
    </row>
    <row r="5" spans="1:23" ht="40.15" customHeight="1" x14ac:dyDescent="0.35">
      <c r="A5" s="10" t="str">
        <f t="shared" si="0"/>
        <v>HH11AIN</v>
      </c>
      <c r="B5" s="10" t="s">
        <v>40</v>
      </c>
      <c r="C5" s="10" t="s">
        <v>41</v>
      </c>
      <c r="D5" s="12" t="s">
        <v>686</v>
      </c>
      <c r="E5" s="10" t="s">
        <v>657</v>
      </c>
      <c r="F5" s="10" t="s">
        <v>649</v>
      </c>
      <c r="G5" s="10" t="s">
        <v>687</v>
      </c>
      <c r="H5" s="13" t="s">
        <v>688</v>
      </c>
      <c r="I5" s="10">
        <v>24</v>
      </c>
      <c r="J5" s="10" t="s">
        <v>665</v>
      </c>
      <c r="K5" s="12">
        <v>1</v>
      </c>
      <c r="L5" s="34">
        <v>1</v>
      </c>
      <c r="M5" s="34">
        <v>1</v>
      </c>
      <c r="N5" s="12">
        <f t="shared" si="1"/>
        <v>0</v>
      </c>
      <c r="O5" s="14">
        <v>1</v>
      </c>
      <c r="P5" s="16">
        <f t="shared" si="2"/>
        <v>0</v>
      </c>
      <c r="Q5" s="16">
        <f t="shared" si="3"/>
        <v>0</v>
      </c>
      <c r="R5" s="21" t="s">
        <v>38</v>
      </c>
      <c r="S5" s="10" t="s">
        <v>36</v>
      </c>
      <c r="T5" s="10" t="s">
        <v>42</v>
      </c>
      <c r="U5" s="10" t="s">
        <v>43</v>
      </c>
      <c r="V5" s="57" t="str">
        <f t="shared" si="4"/>
        <v>parità</v>
      </c>
      <c r="W5" s="57" t="str">
        <f t="shared" si="5"/>
        <v>NO</v>
      </c>
    </row>
    <row r="6" spans="1:23" ht="40.15" customHeight="1" x14ac:dyDescent="0.35">
      <c r="A6" s="10" t="str">
        <f t="shared" si="0"/>
        <v>HH04AIN</v>
      </c>
      <c r="B6" s="10" t="s">
        <v>44</v>
      </c>
      <c r="C6" s="10" t="s">
        <v>45</v>
      </c>
      <c r="D6" s="12" t="s">
        <v>686</v>
      </c>
      <c r="E6" s="10" t="s">
        <v>657</v>
      </c>
      <c r="F6" s="10" t="s">
        <v>649</v>
      </c>
      <c r="G6" s="10" t="s">
        <v>687</v>
      </c>
      <c r="H6" s="13" t="s">
        <v>688</v>
      </c>
      <c r="I6" s="10">
        <v>24</v>
      </c>
      <c r="J6" s="10" t="s">
        <v>665</v>
      </c>
      <c r="K6" s="12">
        <v>4</v>
      </c>
      <c r="L6" s="12">
        <v>1</v>
      </c>
      <c r="M6" s="12">
        <v>4</v>
      </c>
      <c r="N6" s="12">
        <f t="shared" si="1"/>
        <v>-3</v>
      </c>
      <c r="O6" s="14">
        <v>4</v>
      </c>
      <c r="P6" s="16">
        <f t="shared" si="2"/>
        <v>0</v>
      </c>
      <c r="Q6" s="16">
        <f t="shared" si="3"/>
        <v>0</v>
      </c>
      <c r="R6" s="21" t="s">
        <v>38</v>
      </c>
      <c r="S6" s="10" t="s">
        <v>36</v>
      </c>
      <c r="T6" s="10" t="s">
        <v>37</v>
      </c>
      <c r="U6" s="10" t="s">
        <v>43</v>
      </c>
      <c r="V6" s="57" t="str">
        <f t="shared" si="4"/>
        <v>decremento</v>
      </c>
      <c r="W6" s="57" t="str">
        <f t="shared" si="5"/>
        <v>SI</v>
      </c>
    </row>
    <row r="7" spans="1:23" ht="40.15" customHeight="1" x14ac:dyDescent="0.35">
      <c r="A7" s="10" t="str">
        <f t="shared" si="0"/>
        <v>HH39AIN</v>
      </c>
      <c r="B7" s="10" t="s">
        <v>46</v>
      </c>
      <c r="C7" s="10" t="s">
        <v>47</v>
      </c>
      <c r="D7" s="12" t="s">
        <v>686</v>
      </c>
      <c r="E7" s="10" t="s">
        <v>657</v>
      </c>
      <c r="F7" s="10" t="s">
        <v>649</v>
      </c>
      <c r="G7" s="10" t="s">
        <v>687</v>
      </c>
      <c r="H7" s="13" t="s">
        <v>688</v>
      </c>
      <c r="I7" s="10">
        <v>24</v>
      </c>
      <c r="J7" s="10" t="s">
        <v>665</v>
      </c>
      <c r="K7" s="12">
        <v>0</v>
      </c>
      <c r="L7" s="12">
        <v>1</v>
      </c>
      <c r="M7" s="12">
        <v>0</v>
      </c>
      <c r="N7" s="12">
        <f t="shared" si="1"/>
        <v>1</v>
      </c>
      <c r="O7" s="14">
        <v>0</v>
      </c>
      <c r="P7" s="16">
        <f t="shared" si="2"/>
        <v>0</v>
      </c>
      <c r="Q7" s="16">
        <f t="shared" si="3"/>
        <v>0</v>
      </c>
      <c r="R7" s="21" t="s">
        <v>38</v>
      </c>
      <c r="S7" s="10" t="s">
        <v>36</v>
      </c>
      <c r="T7" s="10" t="s">
        <v>42</v>
      </c>
      <c r="U7" s="10" t="s">
        <v>49</v>
      </c>
      <c r="V7" s="57" t="str">
        <f t="shared" si="4"/>
        <v>incremento</v>
      </c>
      <c r="W7" s="57" t="str">
        <f t="shared" si="5"/>
        <v>NO</v>
      </c>
    </row>
    <row r="8" spans="1:23" ht="40.15" customHeight="1" x14ac:dyDescent="0.35">
      <c r="A8" s="10" t="str">
        <f t="shared" si="0"/>
        <v>HH06AIN</v>
      </c>
      <c r="B8" s="10" t="s">
        <v>53</v>
      </c>
      <c r="C8" s="10" t="s">
        <v>54</v>
      </c>
      <c r="D8" s="12" t="s">
        <v>686</v>
      </c>
      <c r="E8" s="10" t="s">
        <v>657</v>
      </c>
      <c r="F8" s="10" t="s">
        <v>649</v>
      </c>
      <c r="G8" s="10" t="s">
        <v>687</v>
      </c>
      <c r="H8" s="13" t="s">
        <v>688</v>
      </c>
      <c r="I8" s="10">
        <v>24</v>
      </c>
      <c r="J8" s="10" t="s">
        <v>665</v>
      </c>
      <c r="K8" s="12">
        <v>0</v>
      </c>
      <c r="L8" s="34">
        <v>1</v>
      </c>
      <c r="M8" s="34">
        <v>1</v>
      </c>
      <c r="N8" s="12">
        <f t="shared" si="1"/>
        <v>1</v>
      </c>
      <c r="O8" s="14">
        <v>1</v>
      </c>
      <c r="P8" s="16">
        <f t="shared" si="2"/>
        <v>1</v>
      </c>
      <c r="Q8" s="16">
        <f t="shared" si="3"/>
        <v>0</v>
      </c>
      <c r="R8" s="21" t="s">
        <v>38</v>
      </c>
      <c r="S8" s="10" t="s">
        <v>36</v>
      </c>
      <c r="T8" s="10" t="s">
        <v>52</v>
      </c>
      <c r="U8" s="10" t="s">
        <v>49</v>
      </c>
      <c r="V8" s="57" t="str">
        <f t="shared" si="4"/>
        <v>incremento</v>
      </c>
      <c r="W8" s="57" t="str">
        <f t="shared" si="5"/>
        <v>NO</v>
      </c>
    </row>
    <row r="9" spans="1:23" ht="40.15" customHeight="1" x14ac:dyDescent="0.35">
      <c r="A9" s="10" t="str">
        <f t="shared" si="0"/>
        <v>HH19AIN</v>
      </c>
      <c r="B9" s="10" t="s">
        <v>55</v>
      </c>
      <c r="C9" s="10" t="s">
        <v>56</v>
      </c>
      <c r="D9" s="12" t="s">
        <v>686</v>
      </c>
      <c r="E9" s="10" t="s">
        <v>657</v>
      </c>
      <c r="F9" s="10" t="s">
        <v>649</v>
      </c>
      <c r="G9" s="10" t="s">
        <v>687</v>
      </c>
      <c r="H9" s="13" t="s">
        <v>688</v>
      </c>
      <c r="I9" s="10">
        <v>24</v>
      </c>
      <c r="J9" s="10" t="s">
        <v>665</v>
      </c>
      <c r="K9" s="12">
        <v>1</v>
      </c>
      <c r="L9" s="12">
        <v>1</v>
      </c>
      <c r="M9" s="12">
        <v>1</v>
      </c>
      <c r="N9" s="12">
        <f t="shared" si="1"/>
        <v>0</v>
      </c>
      <c r="O9" s="14">
        <v>0</v>
      </c>
      <c r="P9" s="16">
        <f t="shared" si="2"/>
        <v>-1</v>
      </c>
      <c r="Q9" s="16">
        <f t="shared" si="3"/>
        <v>-1</v>
      </c>
      <c r="R9" s="21" t="s">
        <v>38</v>
      </c>
      <c r="S9" s="10" t="s">
        <v>36</v>
      </c>
      <c r="T9" s="10" t="s">
        <v>52</v>
      </c>
      <c r="U9" s="10" t="s">
        <v>39</v>
      </c>
      <c r="V9" s="57" t="str">
        <f t="shared" si="4"/>
        <v>parità</v>
      </c>
      <c r="W9" s="57" t="str">
        <f t="shared" si="5"/>
        <v>NO</v>
      </c>
    </row>
    <row r="10" spans="1:23" ht="40.15" customHeight="1" x14ac:dyDescent="0.35">
      <c r="A10" s="10" t="str">
        <f t="shared" si="0"/>
        <v>HH20AIN</v>
      </c>
      <c r="B10" s="10" t="s">
        <v>57</v>
      </c>
      <c r="C10" s="10" t="s">
        <v>58</v>
      </c>
      <c r="D10" s="12" t="s">
        <v>686</v>
      </c>
      <c r="E10" s="10" t="s">
        <v>657</v>
      </c>
      <c r="F10" s="10" t="s">
        <v>649</v>
      </c>
      <c r="G10" s="10" t="s">
        <v>687</v>
      </c>
      <c r="H10" s="13" t="s">
        <v>688</v>
      </c>
      <c r="I10" s="10">
        <v>24</v>
      </c>
      <c r="J10" s="10" t="s">
        <v>665</v>
      </c>
      <c r="K10" s="12">
        <v>1</v>
      </c>
      <c r="L10" s="12">
        <v>1</v>
      </c>
      <c r="M10" s="12">
        <v>1</v>
      </c>
      <c r="N10" s="12">
        <f t="shared" si="1"/>
        <v>0</v>
      </c>
      <c r="O10" s="14">
        <v>0</v>
      </c>
      <c r="P10" s="16">
        <f t="shared" si="2"/>
        <v>-1</v>
      </c>
      <c r="Q10" s="16">
        <f t="shared" si="3"/>
        <v>-1</v>
      </c>
      <c r="R10" s="21" t="s">
        <v>38</v>
      </c>
      <c r="S10" s="10" t="s">
        <v>36</v>
      </c>
      <c r="T10" s="10" t="s">
        <v>37</v>
      </c>
      <c r="U10" s="10" t="s">
        <v>39</v>
      </c>
      <c r="V10" s="57" t="str">
        <f t="shared" si="4"/>
        <v>parità</v>
      </c>
      <c r="W10" s="57" t="str">
        <f t="shared" si="5"/>
        <v>NO</v>
      </c>
    </row>
    <row r="11" spans="1:23" ht="40.15" customHeight="1" x14ac:dyDescent="0.35">
      <c r="A11" s="10" t="str">
        <f t="shared" si="0"/>
        <v>PR14AIN</v>
      </c>
      <c r="B11" s="10" t="s">
        <v>59</v>
      </c>
      <c r="C11" s="10" t="s">
        <v>60</v>
      </c>
      <c r="D11" s="12" t="s">
        <v>686</v>
      </c>
      <c r="E11" s="10" t="s">
        <v>657</v>
      </c>
      <c r="F11" s="10" t="s">
        <v>649</v>
      </c>
      <c r="G11" s="10" t="s">
        <v>687</v>
      </c>
      <c r="H11" s="13" t="s">
        <v>688</v>
      </c>
      <c r="I11" s="10">
        <v>24</v>
      </c>
      <c r="J11" s="10" t="s">
        <v>665</v>
      </c>
      <c r="K11" s="12">
        <v>1</v>
      </c>
      <c r="L11" s="12">
        <v>2</v>
      </c>
      <c r="M11" s="12">
        <v>2</v>
      </c>
      <c r="N11" s="12">
        <f t="shared" si="1"/>
        <v>1</v>
      </c>
      <c r="O11" s="14">
        <v>0</v>
      </c>
      <c r="P11" s="16">
        <f t="shared" si="2"/>
        <v>-1</v>
      </c>
      <c r="Q11" s="16">
        <f t="shared" si="3"/>
        <v>-2</v>
      </c>
      <c r="R11" s="21" t="s">
        <v>38</v>
      </c>
      <c r="S11" s="10" t="s">
        <v>36</v>
      </c>
      <c r="T11" s="10" t="s">
        <v>42</v>
      </c>
      <c r="U11" s="10" t="s">
        <v>61</v>
      </c>
      <c r="V11" s="57" t="str">
        <f t="shared" si="4"/>
        <v>incremento</v>
      </c>
      <c r="W11" s="57" t="str">
        <f t="shared" si="5"/>
        <v>NO</v>
      </c>
    </row>
    <row r="12" spans="1:23" ht="40.15" customHeight="1" x14ac:dyDescent="0.35">
      <c r="A12" s="10" t="str">
        <f t="shared" si="0"/>
        <v>HH44AIN</v>
      </c>
      <c r="B12" s="10" t="s">
        <v>62</v>
      </c>
      <c r="C12" s="10" t="s">
        <v>63</v>
      </c>
      <c r="D12" s="12" t="s">
        <v>686</v>
      </c>
      <c r="E12" s="10" t="s">
        <v>657</v>
      </c>
      <c r="F12" s="10" t="s">
        <v>649</v>
      </c>
      <c r="G12" s="10" t="s">
        <v>687</v>
      </c>
      <c r="H12" s="13" t="s">
        <v>688</v>
      </c>
      <c r="I12" s="10">
        <v>24</v>
      </c>
      <c r="J12" s="10" t="s">
        <v>665</v>
      </c>
      <c r="K12" s="12">
        <v>1</v>
      </c>
      <c r="L12" s="12">
        <v>1</v>
      </c>
      <c r="M12" s="12">
        <v>1</v>
      </c>
      <c r="N12" s="12">
        <f t="shared" si="1"/>
        <v>0</v>
      </c>
      <c r="O12" s="14">
        <v>0</v>
      </c>
      <c r="P12" s="16">
        <f t="shared" si="2"/>
        <v>-1</v>
      </c>
      <c r="Q12" s="16">
        <f t="shared" si="3"/>
        <v>-1</v>
      </c>
      <c r="R12" s="21" t="s">
        <v>38</v>
      </c>
      <c r="S12" s="10" t="s">
        <v>36</v>
      </c>
      <c r="T12" s="10" t="s">
        <v>52</v>
      </c>
      <c r="U12" s="10" t="s">
        <v>43</v>
      </c>
      <c r="V12" s="57" t="str">
        <f t="shared" si="4"/>
        <v>parità</v>
      </c>
      <c r="W12" s="57" t="str">
        <f t="shared" si="5"/>
        <v>NO</v>
      </c>
    </row>
    <row r="13" spans="1:23" ht="40.15" customHeight="1" x14ac:dyDescent="0.35">
      <c r="A13" s="10" t="str">
        <f t="shared" si="0"/>
        <v>HH41AIN</v>
      </c>
      <c r="B13" s="10" t="s">
        <v>65</v>
      </c>
      <c r="C13" s="19" t="s">
        <v>66</v>
      </c>
      <c r="D13" s="12" t="s">
        <v>686</v>
      </c>
      <c r="E13" s="10" t="s">
        <v>657</v>
      </c>
      <c r="F13" s="10" t="s">
        <v>649</v>
      </c>
      <c r="G13" s="10" t="s">
        <v>687</v>
      </c>
      <c r="H13" s="13" t="s">
        <v>688</v>
      </c>
      <c r="I13" s="10">
        <v>24</v>
      </c>
      <c r="J13" s="10" t="s">
        <v>665</v>
      </c>
      <c r="K13" s="12">
        <v>1</v>
      </c>
      <c r="L13" s="12">
        <v>1</v>
      </c>
      <c r="M13" s="12">
        <v>1</v>
      </c>
      <c r="N13" s="12">
        <f t="shared" si="1"/>
        <v>0</v>
      </c>
      <c r="O13" s="14">
        <v>1</v>
      </c>
      <c r="P13" s="16">
        <f t="shared" si="2"/>
        <v>0</v>
      </c>
      <c r="Q13" s="16">
        <f t="shared" si="3"/>
        <v>0</v>
      </c>
      <c r="R13" s="21" t="s">
        <v>38</v>
      </c>
      <c r="S13" s="10" t="s">
        <v>36</v>
      </c>
      <c r="T13" s="10" t="s">
        <v>37</v>
      </c>
      <c r="U13" s="19" t="s">
        <v>39</v>
      </c>
      <c r="V13" s="57" t="str">
        <f t="shared" si="4"/>
        <v>parità</v>
      </c>
      <c r="W13" s="57" t="str">
        <f t="shared" si="5"/>
        <v>NO</v>
      </c>
    </row>
    <row r="14" spans="1:23" ht="40.15" customHeight="1" x14ac:dyDescent="0.35">
      <c r="A14" s="10" t="str">
        <f t="shared" si="0"/>
        <v>HH07AIN</v>
      </c>
      <c r="B14" s="10" t="s">
        <v>67</v>
      </c>
      <c r="C14" s="10" t="s">
        <v>68</v>
      </c>
      <c r="D14" s="12" t="s">
        <v>686</v>
      </c>
      <c r="E14" s="10" t="s">
        <v>657</v>
      </c>
      <c r="F14" s="10" t="s">
        <v>649</v>
      </c>
      <c r="G14" s="10" t="s">
        <v>687</v>
      </c>
      <c r="H14" s="13" t="s">
        <v>688</v>
      </c>
      <c r="I14" s="10">
        <v>24</v>
      </c>
      <c r="J14" s="10" t="s">
        <v>665</v>
      </c>
      <c r="K14" s="12">
        <v>1</v>
      </c>
      <c r="L14" s="12">
        <v>1</v>
      </c>
      <c r="M14" s="12">
        <v>1</v>
      </c>
      <c r="N14" s="12">
        <f t="shared" si="1"/>
        <v>0</v>
      </c>
      <c r="O14" s="14">
        <v>0</v>
      </c>
      <c r="P14" s="16">
        <f t="shared" si="2"/>
        <v>-1</v>
      </c>
      <c r="Q14" s="16">
        <f t="shared" si="3"/>
        <v>-1</v>
      </c>
      <c r="R14" s="21" t="s">
        <v>38</v>
      </c>
      <c r="S14" s="10" t="s">
        <v>36</v>
      </c>
      <c r="T14" s="10" t="s">
        <v>69</v>
      </c>
      <c r="U14" s="10" t="s">
        <v>43</v>
      </c>
      <c r="V14" s="57" t="str">
        <f t="shared" si="4"/>
        <v>parità</v>
      </c>
      <c r="W14" s="57" t="str">
        <f t="shared" si="5"/>
        <v>NO</v>
      </c>
    </row>
    <row r="15" spans="1:23" ht="40.15" customHeight="1" x14ac:dyDescent="0.35">
      <c r="A15" s="10" t="str">
        <f t="shared" si="0"/>
        <v>FF30AIN</v>
      </c>
      <c r="B15" s="10" t="s">
        <v>70</v>
      </c>
      <c r="C15" s="10" t="s">
        <v>71</v>
      </c>
      <c r="D15" s="12" t="s">
        <v>686</v>
      </c>
      <c r="E15" s="10" t="s">
        <v>657</v>
      </c>
      <c r="F15" s="10" t="s">
        <v>649</v>
      </c>
      <c r="G15" s="10" t="s">
        <v>687</v>
      </c>
      <c r="H15" s="13" t="s">
        <v>688</v>
      </c>
      <c r="I15" s="10">
        <v>24</v>
      </c>
      <c r="J15" s="10" t="s">
        <v>665</v>
      </c>
      <c r="K15" s="12">
        <v>1</v>
      </c>
      <c r="L15" s="12">
        <v>1</v>
      </c>
      <c r="M15" s="12">
        <v>1</v>
      </c>
      <c r="N15" s="12">
        <f t="shared" si="1"/>
        <v>0</v>
      </c>
      <c r="O15" s="14">
        <v>0</v>
      </c>
      <c r="P15" s="16">
        <f t="shared" si="2"/>
        <v>-1</v>
      </c>
      <c r="Q15" s="16">
        <f t="shared" si="3"/>
        <v>-1</v>
      </c>
      <c r="R15" s="21" t="s">
        <v>74</v>
      </c>
      <c r="S15" s="10" t="s">
        <v>72</v>
      </c>
      <c r="T15" s="10" t="s">
        <v>73</v>
      </c>
      <c r="U15" s="10" t="s">
        <v>39</v>
      </c>
      <c r="V15" s="57" t="str">
        <f t="shared" si="4"/>
        <v>parità</v>
      </c>
      <c r="W15" s="57" t="str">
        <f t="shared" si="5"/>
        <v>NO</v>
      </c>
    </row>
    <row r="16" spans="1:23" ht="40.15" customHeight="1" x14ac:dyDescent="0.35">
      <c r="A16" s="10" t="str">
        <f t="shared" si="0"/>
        <v>FF32AIN</v>
      </c>
      <c r="B16" s="10" t="s">
        <v>78</v>
      </c>
      <c r="C16" s="10" t="s">
        <v>79</v>
      </c>
      <c r="D16" s="12" t="s">
        <v>686</v>
      </c>
      <c r="E16" s="10" t="s">
        <v>657</v>
      </c>
      <c r="F16" s="10" t="s">
        <v>649</v>
      </c>
      <c r="G16" s="10" t="s">
        <v>687</v>
      </c>
      <c r="H16" s="13" t="s">
        <v>688</v>
      </c>
      <c r="I16" s="10">
        <v>24</v>
      </c>
      <c r="J16" s="10" t="s">
        <v>665</v>
      </c>
      <c r="K16" s="12">
        <v>2</v>
      </c>
      <c r="L16" s="12">
        <v>1</v>
      </c>
      <c r="M16" s="12">
        <v>3</v>
      </c>
      <c r="N16" s="12">
        <f t="shared" si="1"/>
        <v>-1</v>
      </c>
      <c r="O16" s="14">
        <v>3</v>
      </c>
      <c r="P16" s="16">
        <f t="shared" si="2"/>
        <v>1</v>
      </c>
      <c r="Q16" s="16">
        <f t="shared" si="3"/>
        <v>0</v>
      </c>
      <c r="R16" s="21" t="s">
        <v>74</v>
      </c>
      <c r="S16" s="10" t="s">
        <v>72</v>
      </c>
      <c r="T16" s="10" t="s">
        <v>73</v>
      </c>
      <c r="U16" s="10" t="s">
        <v>61</v>
      </c>
      <c r="V16" s="57" t="str">
        <f t="shared" si="4"/>
        <v>decremento</v>
      </c>
      <c r="W16" s="57" t="str">
        <f t="shared" si="5"/>
        <v>SI</v>
      </c>
    </row>
    <row r="17" spans="1:23" ht="40.15" customHeight="1" x14ac:dyDescent="0.35">
      <c r="A17" s="10" t="str">
        <f t="shared" si="0"/>
        <v>FF03AIN</v>
      </c>
      <c r="B17" s="10" t="s">
        <v>80</v>
      </c>
      <c r="C17" s="10" t="s">
        <v>81</v>
      </c>
      <c r="D17" s="12" t="s">
        <v>686</v>
      </c>
      <c r="E17" s="10" t="s">
        <v>657</v>
      </c>
      <c r="F17" s="10" t="s">
        <v>649</v>
      </c>
      <c r="G17" s="10" t="s">
        <v>687</v>
      </c>
      <c r="H17" s="13" t="s">
        <v>688</v>
      </c>
      <c r="I17" s="10">
        <v>24</v>
      </c>
      <c r="J17" s="10" t="s">
        <v>665</v>
      </c>
      <c r="K17" s="12">
        <v>1</v>
      </c>
      <c r="L17" s="12">
        <v>1</v>
      </c>
      <c r="M17" s="12">
        <v>1</v>
      </c>
      <c r="N17" s="12">
        <f t="shared" si="1"/>
        <v>0</v>
      </c>
      <c r="O17" s="14">
        <v>0</v>
      </c>
      <c r="P17" s="16">
        <f t="shared" si="2"/>
        <v>-1</v>
      </c>
      <c r="Q17" s="16">
        <f t="shared" si="3"/>
        <v>-1</v>
      </c>
      <c r="R17" s="21" t="s">
        <v>74</v>
      </c>
      <c r="S17" s="10" t="s">
        <v>72</v>
      </c>
      <c r="T17" s="10" t="s">
        <v>77</v>
      </c>
      <c r="U17" s="10" t="s">
        <v>43</v>
      </c>
      <c r="V17" s="57" t="str">
        <f t="shared" si="4"/>
        <v>parità</v>
      </c>
      <c r="W17" s="57" t="str">
        <f t="shared" si="5"/>
        <v>NO</v>
      </c>
    </row>
    <row r="18" spans="1:23" ht="40.15" customHeight="1" x14ac:dyDescent="0.35">
      <c r="A18" s="10" t="str">
        <f t="shared" si="0"/>
        <v>FF08AIN</v>
      </c>
      <c r="B18" s="10" t="s">
        <v>82</v>
      </c>
      <c r="C18" s="10" t="s">
        <v>83</v>
      </c>
      <c r="D18" s="12" t="s">
        <v>686</v>
      </c>
      <c r="E18" s="10" t="s">
        <v>657</v>
      </c>
      <c r="F18" s="10" t="s">
        <v>649</v>
      </c>
      <c r="G18" s="10" t="s">
        <v>687</v>
      </c>
      <c r="H18" s="13" t="s">
        <v>688</v>
      </c>
      <c r="I18" s="10">
        <v>24</v>
      </c>
      <c r="J18" s="10" t="s">
        <v>665</v>
      </c>
      <c r="K18" s="12">
        <v>1</v>
      </c>
      <c r="L18" s="12">
        <v>1</v>
      </c>
      <c r="M18" s="12">
        <v>1</v>
      </c>
      <c r="N18" s="12">
        <f t="shared" si="1"/>
        <v>0</v>
      </c>
      <c r="O18" s="14">
        <v>0</v>
      </c>
      <c r="P18" s="16">
        <f t="shared" si="2"/>
        <v>-1</v>
      </c>
      <c r="Q18" s="16">
        <f t="shared" si="3"/>
        <v>-1</v>
      </c>
      <c r="R18" s="21" t="s">
        <v>74</v>
      </c>
      <c r="S18" s="10" t="s">
        <v>72</v>
      </c>
      <c r="T18" s="10" t="s">
        <v>84</v>
      </c>
      <c r="U18" s="10" t="s">
        <v>43</v>
      </c>
      <c r="V18" s="57" t="str">
        <f t="shared" si="4"/>
        <v>parità</v>
      </c>
      <c r="W18" s="57" t="str">
        <f t="shared" si="5"/>
        <v>NO</v>
      </c>
    </row>
    <row r="19" spans="1:23" ht="40.15" customHeight="1" x14ac:dyDescent="0.35">
      <c r="A19" s="10" t="str">
        <f t="shared" si="0"/>
        <v>FF29AIN</v>
      </c>
      <c r="B19" s="10" t="s">
        <v>85</v>
      </c>
      <c r="C19" s="10" t="s">
        <v>86</v>
      </c>
      <c r="D19" s="12" t="s">
        <v>686</v>
      </c>
      <c r="E19" s="10" t="s">
        <v>657</v>
      </c>
      <c r="F19" s="10" t="s">
        <v>649</v>
      </c>
      <c r="G19" s="10" t="s">
        <v>687</v>
      </c>
      <c r="H19" s="13" t="s">
        <v>688</v>
      </c>
      <c r="I19" s="10">
        <v>24</v>
      </c>
      <c r="J19" s="10" t="s">
        <v>665</v>
      </c>
      <c r="K19" s="12">
        <v>1</v>
      </c>
      <c r="L19" s="12">
        <v>1</v>
      </c>
      <c r="M19" s="12">
        <v>1</v>
      </c>
      <c r="N19" s="12">
        <f t="shared" si="1"/>
        <v>0</v>
      </c>
      <c r="O19" s="14">
        <v>0</v>
      </c>
      <c r="P19" s="16">
        <f t="shared" si="2"/>
        <v>-1</v>
      </c>
      <c r="Q19" s="16">
        <f t="shared" si="3"/>
        <v>-1</v>
      </c>
      <c r="R19" s="21" t="s">
        <v>74</v>
      </c>
      <c r="S19" s="10" t="s">
        <v>72</v>
      </c>
      <c r="T19" s="10" t="s">
        <v>77</v>
      </c>
      <c r="U19" s="10" t="s">
        <v>61</v>
      </c>
      <c r="V19" s="57" t="str">
        <f t="shared" si="4"/>
        <v>parità</v>
      </c>
      <c r="W19" s="57" t="str">
        <f t="shared" si="5"/>
        <v>NO</v>
      </c>
    </row>
    <row r="20" spans="1:23" ht="40.15" customHeight="1" x14ac:dyDescent="0.35">
      <c r="A20" s="10" t="str">
        <f t="shared" si="0"/>
        <v>FF01AIN</v>
      </c>
      <c r="B20" s="10" t="s">
        <v>93</v>
      </c>
      <c r="C20" s="10" t="s">
        <v>94</v>
      </c>
      <c r="D20" s="12" t="s">
        <v>686</v>
      </c>
      <c r="E20" s="10" t="s">
        <v>657</v>
      </c>
      <c r="F20" s="10" t="s">
        <v>649</v>
      </c>
      <c r="G20" s="10" t="s">
        <v>687</v>
      </c>
      <c r="H20" s="13" t="s">
        <v>688</v>
      </c>
      <c r="I20" s="10">
        <v>24</v>
      </c>
      <c r="J20" s="10" t="s">
        <v>665</v>
      </c>
      <c r="K20" s="12">
        <v>3</v>
      </c>
      <c r="L20" s="12">
        <v>2</v>
      </c>
      <c r="M20" s="12">
        <v>1</v>
      </c>
      <c r="N20" s="12">
        <f t="shared" si="1"/>
        <v>-1</v>
      </c>
      <c r="O20" s="14">
        <v>1</v>
      </c>
      <c r="P20" s="16">
        <f t="shared" si="2"/>
        <v>-2</v>
      </c>
      <c r="Q20" s="16">
        <f t="shared" si="3"/>
        <v>0</v>
      </c>
      <c r="R20" s="21" t="s">
        <v>74</v>
      </c>
      <c r="S20" s="10" t="s">
        <v>72</v>
      </c>
      <c r="T20" s="10" t="s">
        <v>95</v>
      </c>
      <c r="U20" s="10" t="s">
        <v>61</v>
      </c>
      <c r="V20" s="57" t="str">
        <f t="shared" si="4"/>
        <v>decremento</v>
      </c>
      <c r="W20" s="57" t="str">
        <f t="shared" si="5"/>
        <v>NO</v>
      </c>
    </row>
    <row r="21" spans="1:23" ht="40.15" customHeight="1" x14ac:dyDescent="0.35">
      <c r="A21" s="10" t="str">
        <f t="shared" si="0"/>
        <v>FF58AIN</v>
      </c>
      <c r="B21" s="10" t="s">
        <v>96</v>
      </c>
      <c r="C21" s="10" t="s">
        <v>97</v>
      </c>
      <c r="D21" s="12" t="s">
        <v>686</v>
      </c>
      <c r="E21" s="10" t="s">
        <v>657</v>
      </c>
      <c r="F21" s="10" t="s">
        <v>649</v>
      </c>
      <c r="G21" s="10" t="s">
        <v>687</v>
      </c>
      <c r="H21" s="13" t="s">
        <v>688</v>
      </c>
      <c r="I21" s="10">
        <v>24</v>
      </c>
      <c r="J21" s="10" t="s">
        <v>665</v>
      </c>
      <c r="K21" s="12">
        <v>1</v>
      </c>
      <c r="L21" s="12">
        <v>2</v>
      </c>
      <c r="M21" s="12">
        <v>1</v>
      </c>
      <c r="N21" s="12">
        <f t="shared" si="1"/>
        <v>1</v>
      </c>
      <c r="O21" s="14">
        <v>0</v>
      </c>
      <c r="P21" s="16">
        <f t="shared" si="2"/>
        <v>-1</v>
      </c>
      <c r="Q21" s="16">
        <f t="shared" si="3"/>
        <v>-1</v>
      </c>
      <c r="R21" s="21" t="s">
        <v>74</v>
      </c>
      <c r="S21" s="10" t="s">
        <v>72</v>
      </c>
      <c r="T21" s="10" t="s">
        <v>95</v>
      </c>
      <c r="U21" s="10" t="s">
        <v>61</v>
      </c>
      <c r="V21" s="57" t="str">
        <f t="shared" si="4"/>
        <v>incremento</v>
      </c>
      <c r="W21" s="57" t="str">
        <f t="shared" si="5"/>
        <v>NO</v>
      </c>
    </row>
    <row r="22" spans="1:23" ht="40.15" customHeight="1" x14ac:dyDescent="0.35">
      <c r="A22" s="10" t="str">
        <f t="shared" si="0"/>
        <v>FF56AIN</v>
      </c>
      <c r="B22" s="10" t="s">
        <v>98</v>
      </c>
      <c r="C22" s="10" t="s">
        <v>99</v>
      </c>
      <c r="D22" s="12" t="s">
        <v>686</v>
      </c>
      <c r="E22" s="10" t="s">
        <v>657</v>
      </c>
      <c r="F22" s="10" t="s">
        <v>649</v>
      </c>
      <c r="G22" s="10" t="s">
        <v>687</v>
      </c>
      <c r="H22" s="13" t="s">
        <v>688</v>
      </c>
      <c r="I22" s="10">
        <v>24</v>
      </c>
      <c r="J22" s="10" t="s">
        <v>665</v>
      </c>
      <c r="K22" s="12">
        <v>1</v>
      </c>
      <c r="L22" s="12">
        <v>1</v>
      </c>
      <c r="M22" s="12">
        <v>1</v>
      </c>
      <c r="N22" s="12">
        <f t="shared" si="1"/>
        <v>0</v>
      </c>
      <c r="O22" s="14">
        <v>1</v>
      </c>
      <c r="P22" s="16">
        <f t="shared" si="2"/>
        <v>0</v>
      </c>
      <c r="Q22" s="16">
        <f t="shared" si="3"/>
        <v>0</v>
      </c>
      <c r="R22" s="21" t="s">
        <v>74</v>
      </c>
      <c r="S22" s="10" t="s">
        <v>72</v>
      </c>
      <c r="T22" s="10" t="s">
        <v>95</v>
      </c>
      <c r="U22" s="10" t="s">
        <v>39</v>
      </c>
      <c r="V22" s="57" t="str">
        <f t="shared" si="4"/>
        <v>parità</v>
      </c>
      <c r="W22" s="57" t="str">
        <f t="shared" si="5"/>
        <v>NO</v>
      </c>
    </row>
    <row r="23" spans="1:23" ht="40.15" customHeight="1" x14ac:dyDescent="0.35">
      <c r="A23" s="10" t="str">
        <f t="shared" si="0"/>
        <v>PR11AIN</v>
      </c>
      <c r="B23" s="10" t="s">
        <v>100</v>
      </c>
      <c r="C23" s="10" t="s">
        <v>101</v>
      </c>
      <c r="D23" s="12" t="s">
        <v>686</v>
      </c>
      <c r="E23" s="10" t="s">
        <v>657</v>
      </c>
      <c r="F23" s="10" t="s">
        <v>649</v>
      </c>
      <c r="G23" s="10" t="s">
        <v>687</v>
      </c>
      <c r="H23" s="13" t="s">
        <v>688</v>
      </c>
      <c r="I23" s="10">
        <v>24</v>
      </c>
      <c r="J23" s="10" t="s">
        <v>665</v>
      </c>
      <c r="K23" s="12">
        <v>1</v>
      </c>
      <c r="L23" s="12">
        <v>2</v>
      </c>
      <c r="M23" s="12">
        <v>2</v>
      </c>
      <c r="N23" s="12">
        <f t="shared" si="1"/>
        <v>1</v>
      </c>
      <c r="O23" s="14">
        <v>2</v>
      </c>
      <c r="P23" s="16">
        <f t="shared" si="2"/>
        <v>1</v>
      </c>
      <c r="Q23" s="16">
        <f t="shared" si="3"/>
        <v>0</v>
      </c>
      <c r="R23" s="21" t="s">
        <v>74</v>
      </c>
      <c r="S23" s="10" t="s">
        <v>72</v>
      </c>
      <c r="T23" s="10" t="s">
        <v>95</v>
      </c>
      <c r="U23" s="10" t="s">
        <v>61</v>
      </c>
      <c r="V23" s="57" t="str">
        <f t="shared" si="4"/>
        <v>incremento</v>
      </c>
      <c r="W23" s="57" t="str">
        <f t="shared" si="5"/>
        <v>NO</v>
      </c>
    </row>
    <row r="24" spans="1:23" ht="40.15" customHeight="1" x14ac:dyDescent="0.35">
      <c r="A24" s="10" t="str">
        <f t="shared" si="0"/>
        <v>FF04AIN</v>
      </c>
      <c r="B24" s="10" t="s">
        <v>102</v>
      </c>
      <c r="C24" s="10" t="s">
        <v>103</v>
      </c>
      <c r="D24" s="12" t="s">
        <v>686</v>
      </c>
      <c r="E24" s="10" t="s">
        <v>657</v>
      </c>
      <c r="F24" s="10" t="s">
        <v>649</v>
      </c>
      <c r="G24" s="10" t="s">
        <v>687</v>
      </c>
      <c r="H24" s="13" t="s">
        <v>688</v>
      </c>
      <c r="I24" s="10">
        <v>24</v>
      </c>
      <c r="J24" s="10" t="s">
        <v>665</v>
      </c>
      <c r="K24" s="12">
        <v>2</v>
      </c>
      <c r="L24" s="12">
        <v>2</v>
      </c>
      <c r="M24" s="12">
        <v>2</v>
      </c>
      <c r="N24" s="12">
        <f t="shared" si="1"/>
        <v>0</v>
      </c>
      <c r="O24" s="14">
        <v>2</v>
      </c>
      <c r="P24" s="16">
        <f t="shared" si="2"/>
        <v>0</v>
      </c>
      <c r="Q24" s="16">
        <f t="shared" si="3"/>
        <v>0</v>
      </c>
      <c r="R24" s="21" t="s">
        <v>74</v>
      </c>
      <c r="S24" s="10" t="s">
        <v>72</v>
      </c>
      <c r="T24" s="10" t="s">
        <v>77</v>
      </c>
      <c r="U24" s="10" t="s">
        <v>61</v>
      </c>
      <c r="V24" s="57" t="str">
        <f t="shared" si="4"/>
        <v>parità</v>
      </c>
      <c r="W24" s="57" t="str">
        <f t="shared" si="5"/>
        <v>NO</v>
      </c>
    </row>
    <row r="25" spans="1:23" ht="40.15" customHeight="1" x14ac:dyDescent="0.35">
      <c r="A25" s="10" t="str">
        <f t="shared" si="0"/>
        <v>FF11AIN</v>
      </c>
      <c r="B25" s="10" t="s">
        <v>104</v>
      </c>
      <c r="C25" s="10" t="s">
        <v>105</v>
      </c>
      <c r="D25" s="12" t="s">
        <v>686</v>
      </c>
      <c r="E25" s="10" t="s">
        <v>657</v>
      </c>
      <c r="F25" s="10" t="s">
        <v>649</v>
      </c>
      <c r="G25" s="10" t="s">
        <v>687</v>
      </c>
      <c r="H25" s="13" t="s">
        <v>688</v>
      </c>
      <c r="I25" s="10">
        <v>24</v>
      </c>
      <c r="J25" s="10" t="s">
        <v>665</v>
      </c>
      <c r="K25" s="12">
        <v>1</v>
      </c>
      <c r="L25" s="12">
        <v>1</v>
      </c>
      <c r="M25" s="12">
        <v>1</v>
      </c>
      <c r="N25" s="12">
        <f t="shared" si="1"/>
        <v>0</v>
      </c>
      <c r="O25" s="14">
        <v>0</v>
      </c>
      <c r="P25" s="16">
        <f t="shared" si="2"/>
        <v>-1</v>
      </c>
      <c r="Q25" s="16">
        <f t="shared" si="3"/>
        <v>-1</v>
      </c>
      <c r="R25" s="21" t="s">
        <v>74</v>
      </c>
      <c r="S25" s="10" t="s">
        <v>72</v>
      </c>
      <c r="T25" s="10" t="s">
        <v>89</v>
      </c>
      <c r="U25" s="10" t="s">
        <v>43</v>
      </c>
      <c r="V25" s="57" t="str">
        <f t="shared" si="4"/>
        <v>parità</v>
      </c>
      <c r="W25" s="57" t="str">
        <f t="shared" si="5"/>
        <v>NO</v>
      </c>
    </row>
    <row r="26" spans="1:23" ht="40.15" customHeight="1" x14ac:dyDescent="0.35">
      <c r="A26" s="10" t="str">
        <f t="shared" si="0"/>
        <v>FF68AIN</v>
      </c>
      <c r="B26" s="10" t="s">
        <v>106</v>
      </c>
      <c r="C26" s="19" t="s">
        <v>107</v>
      </c>
      <c r="D26" s="12" t="s">
        <v>686</v>
      </c>
      <c r="E26" s="10" t="s">
        <v>657</v>
      </c>
      <c r="F26" s="10" t="s">
        <v>649</v>
      </c>
      <c r="G26" s="10" t="s">
        <v>687</v>
      </c>
      <c r="H26" s="13" t="s">
        <v>688</v>
      </c>
      <c r="I26" s="10">
        <v>24</v>
      </c>
      <c r="J26" s="10" t="s">
        <v>665</v>
      </c>
      <c r="K26" s="12">
        <v>0</v>
      </c>
      <c r="L26" s="12">
        <v>1</v>
      </c>
      <c r="M26" s="12">
        <v>1</v>
      </c>
      <c r="N26" s="12">
        <f t="shared" si="1"/>
        <v>1</v>
      </c>
      <c r="O26" s="14">
        <v>0</v>
      </c>
      <c r="P26" s="16">
        <f t="shared" si="2"/>
        <v>0</v>
      </c>
      <c r="Q26" s="16">
        <f t="shared" si="3"/>
        <v>-1</v>
      </c>
      <c r="R26" s="21" t="s">
        <v>74</v>
      </c>
      <c r="S26" s="10" t="s">
        <v>72</v>
      </c>
      <c r="T26" s="10" t="s">
        <v>89</v>
      </c>
      <c r="U26" s="19" t="s">
        <v>49</v>
      </c>
      <c r="V26" s="57" t="str">
        <f t="shared" si="4"/>
        <v>incremento</v>
      </c>
      <c r="W26" s="57" t="str">
        <f t="shared" si="5"/>
        <v>NO</v>
      </c>
    </row>
    <row r="27" spans="1:23" ht="40.15" customHeight="1" x14ac:dyDescent="0.35">
      <c r="A27" s="10" t="str">
        <f t="shared" si="0"/>
        <v>XX10AIN</v>
      </c>
      <c r="B27" s="10" t="s">
        <v>110</v>
      </c>
      <c r="C27" s="11" t="s">
        <v>111</v>
      </c>
      <c r="D27" s="12" t="s">
        <v>686</v>
      </c>
      <c r="E27" s="10" t="s">
        <v>657</v>
      </c>
      <c r="F27" s="10" t="s">
        <v>649</v>
      </c>
      <c r="G27" s="10" t="s">
        <v>687</v>
      </c>
      <c r="H27" s="13" t="s">
        <v>688</v>
      </c>
      <c r="I27" s="10">
        <v>24</v>
      </c>
      <c r="J27" s="10" t="s">
        <v>665</v>
      </c>
      <c r="K27" s="12">
        <v>1</v>
      </c>
      <c r="L27" s="12">
        <v>2</v>
      </c>
      <c r="M27" s="12">
        <v>1</v>
      </c>
      <c r="N27" s="12">
        <f t="shared" si="1"/>
        <v>1</v>
      </c>
      <c r="O27" s="14">
        <v>0</v>
      </c>
      <c r="P27" s="16">
        <f t="shared" si="2"/>
        <v>-1</v>
      </c>
      <c r="Q27" s="16">
        <f t="shared" si="3"/>
        <v>-1</v>
      </c>
      <c r="R27" s="10" t="s">
        <v>112</v>
      </c>
      <c r="S27" s="10" t="s">
        <v>30</v>
      </c>
      <c r="T27" s="10" t="s">
        <v>31</v>
      </c>
      <c r="U27" s="11" t="s">
        <v>33</v>
      </c>
      <c r="V27" s="57" t="str">
        <f t="shared" si="4"/>
        <v>incremento</v>
      </c>
      <c r="W27" s="57" t="str">
        <f t="shared" si="5"/>
        <v>NO</v>
      </c>
    </row>
    <row r="28" spans="1:23" ht="40.15" customHeight="1" x14ac:dyDescent="0.35">
      <c r="A28" s="10" t="str">
        <f t="shared" si="0"/>
        <v>SF08AIN</v>
      </c>
      <c r="B28" s="10" t="s">
        <v>113</v>
      </c>
      <c r="C28" s="10" t="s">
        <v>114</v>
      </c>
      <c r="D28" s="12" t="s">
        <v>686</v>
      </c>
      <c r="E28" s="10" t="s">
        <v>614</v>
      </c>
      <c r="F28" s="10" t="s">
        <v>649</v>
      </c>
      <c r="G28" s="10" t="s">
        <v>687</v>
      </c>
      <c r="H28" s="13" t="s">
        <v>688</v>
      </c>
      <c r="I28" s="10">
        <v>24</v>
      </c>
      <c r="J28" s="10" t="s">
        <v>665</v>
      </c>
      <c r="K28" s="12">
        <v>1</v>
      </c>
      <c r="L28" s="12">
        <v>1</v>
      </c>
      <c r="M28" s="12">
        <v>1</v>
      </c>
      <c r="N28" s="12">
        <f t="shared" si="1"/>
        <v>0</v>
      </c>
      <c r="O28" s="14">
        <v>0</v>
      </c>
      <c r="P28" s="16">
        <f t="shared" si="2"/>
        <v>-1</v>
      </c>
      <c r="Q28" s="16">
        <f t="shared" si="3"/>
        <v>-1</v>
      </c>
      <c r="R28" s="10" t="s">
        <v>112</v>
      </c>
      <c r="S28" s="10" t="s">
        <v>115</v>
      </c>
      <c r="T28" s="10" t="s">
        <v>116</v>
      </c>
      <c r="U28" s="10" t="s">
        <v>92</v>
      </c>
      <c r="V28" s="57" t="str">
        <f t="shared" si="4"/>
        <v>parità</v>
      </c>
      <c r="W28" s="57" t="str">
        <f t="shared" si="5"/>
        <v>NO</v>
      </c>
    </row>
    <row r="29" spans="1:23" ht="40.15" customHeight="1" x14ac:dyDescent="0.35">
      <c r="A29" s="10" t="str">
        <f t="shared" si="0"/>
        <v>SA01AIN</v>
      </c>
      <c r="B29" s="10" t="s">
        <v>117</v>
      </c>
      <c r="C29" s="10" t="s">
        <v>689</v>
      </c>
      <c r="D29" s="12" t="s">
        <v>686</v>
      </c>
      <c r="E29" s="10" t="s">
        <v>657</v>
      </c>
      <c r="F29" s="10" t="s">
        <v>649</v>
      </c>
      <c r="G29" s="10" t="s">
        <v>687</v>
      </c>
      <c r="H29" s="13" t="s">
        <v>688</v>
      </c>
      <c r="I29" s="10">
        <v>24</v>
      </c>
      <c r="J29" s="10" t="s">
        <v>665</v>
      </c>
      <c r="K29" s="12">
        <v>1</v>
      </c>
      <c r="L29" s="12">
        <v>1</v>
      </c>
      <c r="M29" s="12">
        <v>1</v>
      </c>
      <c r="N29" s="12">
        <f t="shared" si="1"/>
        <v>0</v>
      </c>
      <c r="O29" s="14">
        <v>0</v>
      </c>
      <c r="P29" s="16">
        <f t="shared" si="2"/>
        <v>-1</v>
      </c>
      <c r="Q29" s="16">
        <f t="shared" si="3"/>
        <v>-1</v>
      </c>
      <c r="R29" s="10" t="s">
        <v>112</v>
      </c>
      <c r="S29" s="10" t="s">
        <v>119</v>
      </c>
      <c r="T29" s="10" t="s">
        <v>120</v>
      </c>
      <c r="U29" s="10" t="s">
        <v>92</v>
      </c>
      <c r="V29" s="57" t="str">
        <f t="shared" si="4"/>
        <v>parità</v>
      </c>
      <c r="W29" s="57" t="str">
        <f t="shared" si="5"/>
        <v>NO</v>
      </c>
    </row>
    <row r="30" spans="1:23" ht="40.15" customHeight="1" x14ac:dyDescent="0.35">
      <c r="A30" s="10" t="str">
        <f t="shared" si="0"/>
        <v>SA06AIN</v>
      </c>
      <c r="B30" s="10" t="s">
        <v>121</v>
      </c>
      <c r="C30" s="10" t="s">
        <v>122</v>
      </c>
      <c r="D30" s="12" t="s">
        <v>686</v>
      </c>
      <c r="E30" s="10" t="s">
        <v>657</v>
      </c>
      <c r="F30" s="10" t="s">
        <v>649</v>
      </c>
      <c r="G30" s="10" t="s">
        <v>687</v>
      </c>
      <c r="H30" s="13" t="s">
        <v>688</v>
      </c>
      <c r="I30" s="10">
        <v>24</v>
      </c>
      <c r="J30" s="10" t="s">
        <v>665</v>
      </c>
      <c r="K30" s="12">
        <v>1</v>
      </c>
      <c r="L30" s="12">
        <v>1</v>
      </c>
      <c r="M30" s="12">
        <v>1</v>
      </c>
      <c r="N30" s="12">
        <f t="shared" si="1"/>
        <v>0</v>
      </c>
      <c r="O30" s="14">
        <v>1</v>
      </c>
      <c r="P30" s="16">
        <f t="shared" si="2"/>
        <v>0</v>
      </c>
      <c r="Q30" s="16">
        <f t="shared" si="3"/>
        <v>0</v>
      </c>
      <c r="R30" s="10" t="s">
        <v>112</v>
      </c>
      <c r="S30" s="10" t="s">
        <v>123</v>
      </c>
      <c r="T30" s="10" t="s">
        <v>124</v>
      </c>
      <c r="U30" s="10" t="s">
        <v>92</v>
      </c>
      <c r="V30" s="57" t="str">
        <f t="shared" si="4"/>
        <v>parità</v>
      </c>
      <c r="W30" s="57" t="str">
        <f t="shared" si="5"/>
        <v>NO</v>
      </c>
    </row>
    <row r="31" spans="1:23" ht="40.15" customHeight="1" x14ac:dyDescent="0.35">
      <c r="A31" s="10" t="str">
        <f t="shared" si="0"/>
        <v>SA05AIN</v>
      </c>
      <c r="B31" s="10" t="s">
        <v>125</v>
      </c>
      <c r="C31" s="10" t="s">
        <v>126</v>
      </c>
      <c r="D31" s="12" t="s">
        <v>686</v>
      </c>
      <c r="E31" s="10" t="s">
        <v>657</v>
      </c>
      <c r="F31" s="10" t="s">
        <v>649</v>
      </c>
      <c r="G31" s="10" t="s">
        <v>687</v>
      </c>
      <c r="H31" s="13" t="s">
        <v>688</v>
      </c>
      <c r="I31" s="10">
        <v>24</v>
      </c>
      <c r="J31" s="10" t="s">
        <v>665</v>
      </c>
      <c r="K31" s="12">
        <v>1</v>
      </c>
      <c r="L31" s="12">
        <v>1</v>
      </c>
      <c r="M31" s="12">
        <v>1</v>
      </c>
      <c r="N31" s="12">
        <f t="shared" si="1"/>
        <v>0</v>
      </c>
      <c r="O31" s="14">
        <v>0</v>
      </c>
      <c r="P31" s="16">
        <f t="shared" si="2"/>
        <v>-1</v>
      </c>
      <c r="Q31" s="16">
        <f t="shared" si="3"/>
        <v>-1</v>
      </c>
      <c r="R31" s="10" t="s">
        <v>112</v>
      </c>
      <c r="S31" s="10" t="s">
        <v>127</v>
      </c>
      <c r="T31" s="10" t="s">
        <v>128</v>
      </c>
      <c r="U31" s="10" t="s">
        <v>92</v>
      </c>
      <c r="V31" s="57" t="str">
        <f t="shared" si="4"/>
        <v>parità</v>
      </c>
      <c r="W31" s="57" t="str">
        <f t="shared" si="5"/>
        <v>NO</v>
      </c>
    </row>
    <row r="32" spans="1:23" ht="40.15" customHeight="1" x14ac:dyDescent="0.35">
      <c r="A32" s="10" t="str">
        <f t="shared" si="0"/>
        <v>SA04AIN</v>
      </c>
      <c r="B32" s="10" t="s">
        <v>129</v>
      </c>
      <c r="C32" s="10" t="s">
        <v>130</v>
      </c>
      <c r="D32" s="12" t="s">
        <v>686</v>
      </c>
      <c r="E32" s="10" t="s">
        <v>657</v>
      </c>
      <c r="F32" s="10" t="s">
        <v>649</v>
      </c>
      <c r="G32" s="10" t="s">
        <v>687</v>
      </c>
      <c r="H32" s="13" t="s">
        <v>688</v>
      </c>
      <c r="I32" s="10">
        <v>24</v>
      </c>
      <c r="J32" s="10" t="s">
        <v>665</v>
      </c>
      <c r="K32" s="12">
        <v>1</v>
      </c>
      <c r="L32" s="12">
        <v>1</v>
      </c>
      <c r="M32" s="12">
        <v>1</v>
      </c>
      <c r="N32" s="12">
        <f t="shared" si="1"/>
        <v>0</v>
      </c>
      <c r="O32" s="14">
        <v>1</v>
      </c>
      <c r="P32" s="16">
        <f t="shared" si="2"/>
        <v>0</v>
      </c>
      <c r="Q32" s="16">
        <f t="shared" si="3"/>
        <v>0</v>
      </c>
      <c r="R32" s="10" t="s">
        <v>112</v>
      </c>
      <c r="S32" s="10" t="s">
        <v>131</v>
      </c>
      <c r="T32" s="10" t="s">
        <v>132</v>
      </c>
      <c r="U32" s="10" t="s">
        <v>39</v>
      </c>
      <c r="V32" s="57" t="str">
        <f t="shared" si="4"/>
        <v>parità</v>
      </c>
      <c r="W32" s="57" t="str">
        <f t="shared" si="5"/>
        <v>NO</v>
      </c>
    </row>
    <row r="33" spans="1:23" ht="40.15" customHeight="1" x14ac:dyDescent="0.35">
      <c r="A33" s="10" t="str">
        <f t="shared" si="0"/>
        <v>SA08AIN</v>
      </c>
      <c r="B33" s="10" t="s">
        <v>133</v>
      </c>
      <c r="C33" s="10" t="s">
        <v>134</v>
      </c>
      <c r="D33" s="12" t="s">
        <v>686</v>
      </c>
      <c r="E33" s="10" t="s">
        <v>657</v>
      </c>
      <c r="F33" s="10" t="s">
        <v>649</v>
      </c>
      <c r="G33" s="10" t="s">
        <v>687</v>
      </c>
      <c r="H33" s="13" t="s">
        <v>688</v>
      </c>
      <c r="I33" s="10">
        <v>24</v>
      </c>
      <c r="J33" s="10" t="s">
        <v>665</v>
      </c>
      <c r="K33" s="12">
        <v>1</v>
      </c>
      <c r="L33" s="12">
        <v>1</v>
      </c>
      <c r="M33" s="12">
        <v>1</v>
      </c>
      <c r="N33" s="12">
        <f t="shared" si="1"/>
        <v>0</v>
      </c>
      <c r="O33" s="14">
        <v>1</v>
      </c>
      <c r="P33" s="16">
        <f t="shared" si="2"/>
        <v>0</v>
      </c>
      <c r="Q33" s="16">
        <f t="shared" si="3"/>
        <v>0</v>
      </c>
      <c r="R33" s="10" t="s">
        <v>112</v>
      </c>
      <c r="S33" s="10" t="s">
        <v>135</v>
      </c>
      <c r="T33" s="10" t="s">
        <v>136</v>
      </c>
      <c r="U33" s="10" t="s">
        <v>39</v>
      </c>
      <c r="V33" s="57" t="str">
        <f t="shared" si="4"/>
        <v>parità</v>
      </c>
      <c r="W33" s="57" t="str">
        <f t="shared" si="5"/>
        <v>NO</v>
      </c>
    </row>
    <row r="34" spans="1:23" ht="40.15" customHeight="1" x14ac:dyDescent="0.35">
      <c r="A34" s="10" t="str">
        <f t="shared" si="0"/>
        <v>SA02AIN</v>
      </c>
      <c r="B34" s="10" t="s">
        <v>137</v>
      </c>
      <c r="C34" s="10" t="s">
        <v>138</v>
      </c>
      <c r="D34" s="12" t="s">
        <v>686</v>
      </c>
      <c r="E34" s="10" t="s">
        <v>657</v>
      </c>
      <c r="F34" s="10" t="s">
        <v>649</v>
      </c>
      <c r="G34" s="10" t="s">
        <v>687</v>
      </c>
      <c r="H34" s="13" t="s">
        <v>688</v>
      </c>
      <c r="I34" s="10">
        <v>24</v>
      </c>
      <c r="J34" s="10" t="s">
        <v>665</v>
      </c>
      <c r="K34" s="12">
        <v>2</v>
      </c>
      <c r="L34" s="12">
        <v>1</v>
      </c>
      <c r="M34" s="12">
        <v>2</v>
      </c>
      <c r="N34" s="12">
        <f t="shared" si="1"/>
        <v>-1</v>
      </c>
      <c r="O34" s="14">
        <v>2</v>
      </c>
      <c r="P34" s="16">
        <f t="shared" si="2"/>
        <v>0</v>
      </c>
      <c r="Q34" s="16">
        <f t="shared" si="3"/>
        <v>0</v>
      </c>
      <c r="R34" s="10" t="s">
        <v>112</v>
      </c>
      <c r="S34" s="10" t="s">
        <v>72</v>
      </c>
      <c r="T34" s="10" t="s">
        <v>95</v>
      </c>
      <c r="U34" s="10" t="s">
        <v>39</v>
      </c>
      <c r="V34" s="57" t="str">
        <f t="shared" si="4"/>
        <v>decremento</v>
      </c>
      <c r="W34" s="57" t="str">
        <f t="shared" si="5"/>
        <v>SI</v>
      </c>
    </row>
    <row r="35" spans="1:23" ht="40.15" customHeight="1" x14ac:dyDescent="0.35">
      <c r="A35" s="10" t="str">
        <f t="shared" si="0"/>
        <v>SF01AIN</v>
      </c>
      <c r="B35" s="10" t="s">
        <v>139</v>
      </c>
      <c r="C35" s="10" t="s">
        <v>140</v>
      </c>
      <c r="D35" s="12" t="s">
        <v>686</v>
      </c>
      <c r="E35" s="10" t="s">
        <v>657</v>
      </c>
      <c r="F35" s="10" t="s">
        <v>649</v>
      </c>
      <c r="G35" s="10" t="s">
        <v>687</v>
      </c>
      <c r="H35" s="13" t="s">
        <v>688</v>
      </c>
      <c r="I35" s="10">
        <v>24</v>
      </c>
      <c r="J35" s="10" t="s">
        <v>665</v>
      </c>
      <c r="K35" s="12">
        <v>1</v>
      </c>
      <c r="L35" s="12">
        <v>2</v>
      </c>
      <c r="M35" s="12">
        <v>1</v>
      </c>
      <c r="N35" s="12">
        <f t="shared" si="1"/>
        <v>1</v>
      </c>
      <c r="O35" s="14">
        <v>1</v>
      </c>
      <c r="P35" s="16">
        <f t="shared" si="2"/>
        <v>0</v>
      </c>
      <c r="Q35" s="16">
        <f t="shared" si="3"/>
        <v>0</v>
      </c>
      <c r="R35" s="10" t="s">
        <v>112</v>
      </c>
      <c r="S35" s="10" t="s">
        <v>30</v>
      </c>
      <c r="T35" s="10" t="s">
        <v>31</v>
      </c>
      <c r="U35" s="10" t="s">
        <v>39</v>
      </c>
      <c r="V35" s="57" t="str">
        <f t="shared" si="4"/>
        <v>incremento</v>
      </c>
      <c r="W35" s="57" t="str">
        <f t="shared" si="5"/>
        <v>NO</v>
      </c>
    </row>
    <row r="36" spans="1:23" ht="40.15" customHeight="1" x14ac:dyDescent="0.35">
      <c r="A36" s="10" t="str">
        <f t="shared" si="0"/>
        <v>EE04AIN</v>
      </c>
      <c r="B36" s="10" t="s">
        <v>141</v>
      </c>
      <c r="C36" s="10" t="s">
        <v>142</v>
      </c>
      <c r="D36" s="12" t="s">
        <v>686</v>
      </c>
      <c r="E36" s="10" t="s">
        <v>657</v>
      </c>
      <c r="F36" s="10" t="s">
        <v>649</v>
      </c>
      <c r="G36" s="10" t="s">
        <v>687</v>
      </c>
      <c r="H36" s="13" t="s">
        <v>688</v>
      </c>
      <c r="I36" s="10">
        <v>24</v>
      </c>
      <c r="J36" s="10" t="s">
        <v>665</v>
      </c>
      <c r="K36" s="12">
        <v>2</v>
      </c>
      <c r="L36" s="12">
        <v>1</v>
      </c>
      <c r="M36" s="12">
        <v>1</v>
      </c>
      <c r="N36" s="12">
        <f t="shared" si="1"/>
        <v>-1</v>
      </c>
      <c r="O36" s="14">
        <v>1</v>
      </c>
      <c r="P36" s="16">
        <f t="shared" si="2"/>
        <v>-1</v>
      </c>
      <c r="Q36" s="16">
        <f t="shared" si="3"/>
        <v>0</v>
      </c>
      <c r="R36" s="21" t="s">
        <v>145</v>
      </c>
      <c r="S36" s="10" t="s">
        <v>143</v>
      </c>
      <c r="T36" s="10" t="s">
        <v>144</v>
      </c>
      <c r="U36" s="10" t="s">
        <v>43</v>
      </c>
      <c r="V36" s="57" t="str">
        <f t="shared" si="4"/>
        <v>decremento</v>
      </c>
      <c r="W36" s="57" t="str">
        <f t="shared" si="5"/>
        <v>NO</v>
      </c>
    </row>
    <row r="37" spans="1:23" ht="40.15" customHeight="1" x14ac:dyDescent="0.35">
      <c r="A37" s="10" t="str">
        <f t="shared" si="0"/>
        <v>EE27AIN</v>
      </c>
      <c r="B37" s="10" t="s">
        <v>146</v>
      </c>
      <c r="C37" s="10" t="s">
        <v>147</v>
      </c>
      <c r="D37" s="12" t="s">
        <v>686</v>
      </c>
      <c r="E37" s="10" t="s">
        <v>657</v>
      </c>
      <c r="F37" s="10" t="s">
        <v>649</v>
      </c>
      <c r="G37" s="10" t="s">
        <v>687</v>
      </c>
      <c r="H37" s="13" t="s">
        <v>688</v>
      </c>
      <c r="I37" s="10">
        <v>24</v>
      </c>
      <c r="J37" s="10" t="s">
        <v>665</v>
      </c>
      <c r="K37" s="12">
        <v>1</v>
      </c>
      <c r="L37" s="12">
        <v>1</v>
      </c>
      <c r="M37" s="12">
        <v>1</v>
      </c>
      <c r="N37" s="12">
        <f t="shared" si="1"/>
        <v>0</v>
      </c>
      <c r="O37" s="14">
        <v>0</v>
      </c>
      <c r="P37" s="16">
        <f t="shared" si="2"/>
        <v>-1</v>
      </c>
      <c r="Q37" s="16">
        <f t="shared" si="3"/>
        <v>-1</v>
      </c>
      <c r="R37" s="21" t="s">
        <v>145</v>
      </c>
      <c r="S37" s="10" t="s">
        <v>143</v>
      </c>
      <c r="T37" s="10" t="s">
        <v>144</v>
      </c>
      <c r="U37" s="10" t="s">
        <v>39</v>
      </c>
      <c r="V37" s="57" t="str">
        <f t="shared" si="4"/>
        <v>parità</v>
      </c>
      <c r="W37" s="57" t="str">
        <f t="shared" si="5"/>
        <v>NO</v>
      </c>
    </row>
    <row r="38" spans="1:23" ht="40.15" customHeight="1" x14ac:dyDescent="0.35">
      <c r="A38" s="10" t="str">
        <f t="shared" si="0"/>
        <v>BB03AIN</v>
      </c>
      <c r="B38" s="10" t="s">
        <v>149</v>
      </c>
      <c r="C38" s="10" t="s">
        <v>150</v>
      </c>
      <c r="D38" s="12" t="s">
        <v>686</v>
      </c>
      <c r="E38" s="10" t="s">
        <v>657</v>
      </c>
      <c r="F38" s="10" t="s">
        <v>649</v>
      </c>
      <c r="G38" s="10" t="s">
        <v>687</v>
      </c>
      <c r="H38" s="13" t="s">
        <v>688</v>
      </c>
      <c r="I38" s="10">
        <v>24</v>
      </c>
      <c r="J38" s="10" t="s">
        <v>665</v>
      </c>
      <c r="K38" s="12">
        <v>2</v>
      </c>
      <c r="L38" s="12">
        <v>2</v>
      </c>
      <c r="M38" s="12">
        <v>2</v>
      </c>
      <c r="N38" s="12">
        <f t="shared" si="1"/>
        <v>0</v>
      </c>
      <c r="O38" s="14">
        <v>1</v>
      </c>
      <c r="P38" s="16">
        <f t="shared" si="2"/>
        <v>-1</v>
      </c>
      <c r="Q38" s="16">
        <f t="shared" si="3"/>
        <v>-1</v>
      </c>
      <c r="R38" s="21" t="s">
        <v>145</v>
      </c>
      <c r="S38" s="10" t="s">
        <v>119</v>
      </c>
      <c r="T38" s="10" t="s">
        <v>151</v>
      </c>
      <c r="U38" s="10" t="s">
        <v>61</v>
      </c>
      <c r="V38" s="57" t="str">
        <f t="shared" si="4"/>
        <v>parità</v>
      </c>
      <c r="W38" s="57" t="str">
        <f t="shared" si="5"/>
        <v>NO</v>
      </c>
    </row>
    <row r="39" spans="1:23" ht="40.15" customHeight="1" x14ac:dyDescent="0.35">
      <c r="A39" s="10" t="str">
        <f t="shared" si="0"/>
        <v>BB07AIN</v>
      </c>
      <c r="B39" s="10" t="s">
        <v>155</v>
      </c>
      <c r="C39" s="10" t="s">
        <v>156</v>
      </c>
      <c r="D39" s="12" t="s">
        <v>686</v>
      </c>
      <c r="E39" s="10" t="s">
        <v>657</v>
      </c>
      <c r="F39" s="10" t="s">
        <v>649</v>
      </c>
      <c r="G39" s="10" t="s">
        <v>687</v>
      </c>
      <c r="H39" s="13" t="s">
        <v>688</v>
      </c>
      <c r="I39" s="10">
        <v>24</v>
      </c>
      <c r="J39" s="10" t="s">
        <v>665</v>
      </c>
      <c r="K39" s="12">
        <v>1</v>
      </c>
      <c r="L39" s="12">
        <v>1</v>
      </c>
      <c r="M39" s="12">
        <v>1</v>
      </c>
      <c r="N39" s="12">
        <f t="shared" si="1"/>
        <v>0</v>
      </c>
      <c r="O39" s="14">
        <v>0</v>
      </c>
      <c r="P39" s="16">
        <f t="shared" si="2"/>
        <v>-1</v>
      </c>
      <c r="Q39" s="16">
        <f t="shared" si="3"/>
        <v>-1</v>
      </c>
      <c r="R39" s="21" t="s">
        <v>145</v>
      </c>
      <c r="S39" s="10" t="s">
        <v>119</v>
      </c>
      <c r="T39" s="10" t="s">
        <v>157</v>
      </c>
      <c r="U39" s="10" t="s">
        <v>49</v>
      </c>
      <c r="V39" s="57" t="str">
        <f t="shared" si="4"/>
        <v>parità</v>
      </c>
      <c r="W39" s="57" t="str">
        <f t="shared" si="5"/>
        <v>NO</v>
      </c>
    </row>
    <row r="40" spans="1:23" ht="40.15" customHeight="1" x14ac:dyDescent="0.35">
      <c r="A40" s="10" t="str">
        <f t="shared" si="0"/>
        <v>EE16AIN</v>
      </c>
      <c r="B40" s="10" t="s">
        <v>158</v>
      </c>
      <c r="C40" s="10" t="s">
        <v>159</v>
      </c>
      <c r="D40" s="12" t="s">
        <v>686</v>
      </c>
      <c r="E40" s="10" t="s">
        <v>657</v>
      </c>
      <c r="F40" s="10" t="s">
        <v>649</v>
      </c>
      <c r="G40" s="10" t="s">
        <v>687</v>
      </c>
      <c r="H40" s="13" t="s">
        <v>688</v>
      </c>
      <c r="I40" s="10">
        <v>24</v>
      </c>
      <c r="J40" s="10" t="s">
        <v>665</v>
      </c>
      <c r="K40" s="12">
        <v>1</v>
      </c>
      <c r="L40" s="12">
        <v>0</v>
      </c>
      <c r="M40" s="12">
        <v>0</v>
      </c>
      <c r="N40" s="12">
        <f t="shared" si="1"/>
        <v>-1</v>
      </c>
      <c r="O40" s="14">
        <v>0</v>
      </c>
      <c r="P40" s="16">
        <f t="shared" si="2"/>
        <v>-1</v>
      </c>
      <c r="Q40" s="16">
        <f t="shared" si="3"/>
        <v>0</v>
      </c>
      <c r="R40" s="21" t="s">
        <v>145</v>
      </c>
      <c r="S40" s="10" t="s">
        <v>143</v>
      </c>
      <c r="T40" s="10" t="s">
        <v>160</v>
      </c>
      <c r="U40" s="10" t="s">
        <v>49</v>
      </c>
      <c r="V40" s="57" t="str">
        <f t="shared" si="4"/>
        <v>decremento</v>
      </c>
      <c r="W40" s="57" t="str">
        <f t="shared" si="5"/>
        <v>NO</v>
      </c>
    </row>
    <row r="41" spans="1:23" ht="40.15" customHeight="1" x14ac:dyDescent="0.35">
      <c r="A41" s="10" t="str">
        <f t="shared" si="0"/>
        <v>BB08AIN</v>
      </c>
      <c r="B41" s="10" t="s">
        <v>161</v>
      </c>
      <c r="C41" s="10" t="s">
        <v>162</v>
      </c>
      <c r="D41" s="12" t="s">
        <v>686</v>
      </c>
      <c r="E41" s="10" t="s">
        <v>657</v>
      </c>
      <c r="F41" s="10" t="s">
        <v>649</v>
      </c>
      <c r="G41" s="10" t="s">
        <v>687</v>
      </c>
      <c r="H41" s="13" t="s">
        <v>688</v>
      </c>
      <c r="I41" s="10">
        <v>24</v>
      </c>
      <c r="J41" s="10" t="s">
        <v>665</v>
      </c>
      <c r="K41" s="12">
        <v>1</v>
      </c>
      <c r="L41" s="12">
        <v>1</v>
      </c>
      <c r="M41" s="12">
        <v>1</v>
      </c>
      <c r="N41" s="12">
        <f t="shared" si="1"/>
        <v>0</v>
      </c>
      <c r="O41" s="14">
        <v>0</v>
      </c>
      <c r="P41" s="16">
        <f t="shared" si="2"/>
        <v>-1</v>
      </c>
      <c r="Q41" s="16">
        <f t="shared" si="3"/>
        <v>-1</v>
      </c>
      <c r="R41" s="21" t="s">
        <v>145</v>
      </c>
      <c r="S41" s="10" t="s">
        <v>119</v>
      </c>
      <c r="T41" s="10" t="s">
        <v>163</v>
      </c>
      <c r="U41" s="10" t="s">
        <v>43</v>
      </c>
      <c r="V41" s="57" t="str">
        <f t="shared" si="4"/>
        <v>parità</v>
      </c>
      <c r="W41" s="57" t="str">
        <f t="shared" si="5"/>
        <v>NO</v>
      </c>
    </row>
    <row r="42" spans="1:23" ht="40.15" customHeight="1" x14ac:dyDescent="0.35">
      <c r="A42" s="10" t="str">
        <f t="shared" si="0"/>
        <v>BB09AIN</v>
      </c>
      <c r="B42" s="10" t="s">
        <v>164</v>
      </c>
      <c r="C42" s="10" t="s">
        <v>165</v>
      </c>
      <c r="D42" s="12" t="s">
        <v>686</v>
      </c>
      <c r="E42" s="10" t="s">
        <v>657</v>
      </c>
      <c r="F42" s="10" t="s">
        <v>649</v>
      </c>
      <c r="G42" s="10" t="s">
        <v>687</v>
      </c>
      <c r="H42" s="13" t="s">
        <v>688</v>
      </c>
      <c r="I42" s="10">
        <v>24</v>
      </c>
      <c r="J42" s="10" t="s">
        <v>665</v>
      </c>
      <c r="K42" s="12">
        <v>1</v>
      </c>
      <c r="L42" s="12">
        <v>1</v>
      </c>
      <c r="M42" s="12">
        <v>1</v>
      </c>
      <c r="N42" s="12">
        <f t="shared" si="1"/>
        <v>0</v>
      </c>
      <c r="O42" s="14">
        <v>1</v>
      </c>
      <c r="P42" s="16">
        <f t="shared" si="2"/>
        <v>0</v>
      </c>
      <c r="Q42" s="16">
        <f t="shared" si="3"/>
        <v>0</v>
      </c>
      <c r="R42" s="21" t="s">
        <v>145</v>
      </c>
      <c r="S42" s="10" t="s">
        <v>119</v>
      </c>
      <c r="T42" s="10" t="s">
        <v>166</v>
      </c>
      <c r="U42" s="10" t="s">
        <v>39</v>
      </c>
      <c r="V42" s="57" t="str">
        <f t="shared" si="4"/>
        <v>parità</v>
      </c>
      <c r="W42" s="57" t="str">
        <f t="shared" si="5"/>
        <v>NO</v>
      </c>
    </row>
    <row r="43" spans="1:23" ht="40.15" customHeight="1" x14ac:dyDescent="0.35">
      <c r="A43" s="10" t="str">
        <f t="shared" si="0"/>
        <v>EE14AIN</v>
      </c>
      <c r="B43" s="10" t="s">
        <v>167</v>
      </c>
      <c r="C43" s="10" t="s">
        <v>168</v>
      </c>
      <c r="D43" s="12" t="s">
        <v>686</v>
      </c>
      <c r="E43" s="10" t="s">
        <v>657</v>
      </c>
      <c r="F43" s="10" t="s">
        <v>649</v>
      </c>
      <c r="G43" s="10" t="s">
        <v>687</v>
      </c>
      <c r="H43" s="13" t="s">
        <v>688</v>
      </c>
      <c r="I43" s="10">
        <v>24</v>
      </c>
      <c r="J43" s="10" t="s">
        <v>665</v>
      </c>
      <c r="K43" s="12">
        <v>1</v>
      </c>
      <c r="L43" s="12">
        <v>1</v>
      </c>
      <c r="M43" s="12">
        <v>1</v>
      </c>
      <c r="N43" s="12">
        <f t="shared" si="1"/>
        <v>0</v>
      </c>
      <c r="O43" s="14">
        <v>1</v>
      </c>
      <c r="P43" s="16">
        <f t="shared" si="2"/>
        <v>0</v>
      </c>
      <c r="Q43" s="16">
        <f t="shared" si="3"/>
        <v>0</v>
      </c>
      <c r="R43" s="21" t="s">
        <v>145</v>
      </c>
      <c r="S43" s="10" t="s">
        <v>143</v>
      </c>
      <c r="T43" s="10" t="s">
        <v>169</v>
      </c>
      <c r="U43" s="10" t="s">
        <v>43</v>
      </c>
      <c r="V43" s="57" t="str">
        <f t="shared" si="4"/>
        <v>parità</v>
      </c>
      <c r="W43" s="57" t="str">
        <f t="shared" si="5"/>
        <v>NO</v>
      </c>
    </row>
    <row r="44" spans="1:23" ht="40.15" customHeight="1" x14ac:dyDescent="0.35">
      <c r="A44" s="10" t="str">
        <f t="shared" si="0"/>
        <v>BB10AIN</v>
      </c>
      <c r="B44" s="10" t="s">
        <v>170</v>
      </c>
      <c r="C44" s="10" t="s">
        <v>171</v>
      </c>
      <c r="D44" s="12" t="s">
        <v>686</v>
      </c>
      <c r="E44" s="10" t="s">
        <v>657</v>
      </c>
      <c r="F44" s="10" t="s">
        <v>649</v>
      </c>
      <c r="G44" s="10" t="s">
        <v>687</v>
      </c>
      <c r="H44" s="13" t="s">
        <v>688</v>
      </c>
      <c r="I44" s="10">
        <v>24</v>
      </c>
      <c r="J44" s="10" t="s">
        <v>665</v>
      </c>
      <c r="K44" s="12">
        <v>2</v>
      </c>
      <c r="L44" s="12">
        <v>1</v>
      </c>
      <c r="M44" s="12">
        <v>1</v>
      </c>
      <c r="N44" s="12">
        <f t="shared" si="1"/>
        <v>-1</v>
      </c>
      <c r="O44" s="14">
        <v>0</v>
      </c>
      <c r="P44" s="16">
        <f t="shared" si="2"/>
        <v>-2</v>
      </c>
      <c r="Q44" s="16">
        <f t="shared" si="3"/>
        <v>-1</v>
      </c>
      <c r="R44" s="21" t="s">
        <v>145</v>
      </c>
      <c r="S44" s="10" t="s">
        <v>119</v>
      </c>
      <c r="T44" s="10" t="s">
        <v>157</v>
      </c>
      <c r="U44" s="10" t="s">
        <v>43</v>
      </c>
      <c r="V44" s="57" t="str">
        <f t="shared" si="4"/>
        <v>decremento</v>
      </c>
      <c r="W44" s="57" t="str">
        <f t="shared" si="5"/>
        <v>NO</v>
      </c>
    </row>
    <row r="45" spans="1:23" ht="40.15" customHeight="1" x14ac:dyDescent="0.35">
      <c r="A45" s="10" t="str">
        <f t="shared" si="0"/>
        <v>BB11AIN</v>
      </c>
      <c r="B45" s="10" t="s">
        <v>172</v>
      </c>
      <c r="C45" s="10" t="s">
        <v>173</v>
      </c>
      <c r="D45" s="12" t="s">
        <v>686</v>
      </c>
      <c r="E45" s="10" t="s">
        <v>657</v>
      </c>
      <c r="F45" s="10" t="s">
        <v>649</v>
      </c>
      <c r="G45" s="10" t="s">
        <v>687</v>
      </c>
      <c r="H45" s="13" t="s">
        <v>688</v>
      </c>
      <c r="I45" s="10">
        <v>24</v>
      </c>
      <c r="J45" s="10" t="s">
        <v>665</v>
      </c>
      <c r="K45" s="12">
        <v>1</v>
      </c>
      <c r="L45" s="12">
        <v>2</v>
      </c>
      <c r="M45" s="12">
        <v>1</v>
      </c>
      <c r="N45" s="12">
        <f t="shared" si="1"/>
        <v>1</v>
      </c>
      <c r="O45" s="14">
        <v>1</v>
      </c>
      <c r="P45" s="16">
        <f t="shared" si="2"/>
        <v>0</v>
      </c>
      <c r="Q45" s="16">
        <f t="shared" si="3"/>
        <v>0</v>
      </c>
      <c r="R45" s="21" t="s">
        <v>145</v>
      </c>
      <c r="S45" s="10" t="s">
        <v>119</v>
      </c>
      <c r="T45" s="10" t="s">
        <v>120</v>
      </c>
      <c r="U45" s="10" t="s">
        <v>43</v>
      </c>
      <c r="V45" s="57" t="str">
        <f t="shared" si="4"/>
        <v>incremento</v>
      </c>
      <c r="W45" s="57" t="str">
        <f t="shared" si="5"/>
        <v>NO</v>
      </c>
    </row>
    <row r="46" spans="1:23" ht="40.15" customHeight="1" x14ac:dyDescent="0.35">
      <c r="A46" s="10" t="str">
        <f t="shared" si="0"/>
        <v>EE24AIN</v>
      </c>
      <c r="B46" s="10" t="s">
        <v>174</v>
      </c>
      <c r="C46" s="10" t="s">
        <v>175</v>
      </c>
      <c r="D46" s="12" t="s">
        <v>686</v>
      </c>
      <c r="E46" s="10" t="s">
        <v>657</v>
      </c>
      <c r="F46" s="10" t="s">
        <v>649</v>
      </c>
      <c r="G46" s="10" t="s">
        <v>687</v>
      </c>
      <c r="H46" s="13" t="s">
        <v>688</v>
      </c>
      <c r="I46" s="10">
        <v>24</v>
      </c>
      <c r="J46" s="10" t="s">
        <v>665</v>
      </c>
      <c r="K46" s="12">
        <v>2</v>
      </c>
      <c r="L46" s="12">
        <v>1</v>
      </c>
      <c r="M46" s="12">
        <v>1</v>
      </c>
      <c r="N46" s="12">
        <f t="shared" si="1"/>
        <v>-1</v>
      </c>
      <c r="O46" s="14">
        <v>0</v>
      </c>
      <c r="P46" s="16">
        <f t="shared" si="2"/>
        <v>-2</v>
      </c>
      <c r="Q46" s="16">
        <f t="shared" si="3"/>
        <v>-1</v>
      </c>
      <c r="R46" s="21" t="s">
        <v>145</v>
      </c>
      <c r="S46" s="10" t="s">
        <v>143</v>
      </c>
      <c r="T46" s="10" t="s">
        <v>169</v>
      </c>
      <c r="U46" s="10" t="s">
        <v>39</v>
      </c>
      <c r="V46" s="57" t="str">
        <f t="shared" si="4"/>
        <v>decremento</v>
      </c>
      <c r="W46" s="57" t="str">
        <f t="shared" si="5"/>
        <v>NO</v>
      </c>
    </row>
    <row r="47" spans="1:23" ht="40.15" customHeight="1" x14ac:dyDescent="0.35">
      <c r="A47" s="10" t="str">
        <f t="shared" si="0"/>
        <v>BB04AIN</v>
      </c>
      <c r="B47" s="10" t="s">
        <v>176</v>
      </c>
      <c r="C47" s="10" t="s">
        <v>177</v>
      </c>
      <c r="D47" s="12" t="s">
        <v>686</v>
      </c>
      <c r="E47" s="10" t="s">
        <v>657</v>
      </c>
      <c r="F47" s="10" t="s">
        <v>649</v>
      </c>
      <c r="G47" s="10" t="s">
        <v>687</v>
      </c>
      <c r="H47" s="13" t="s">
        <v>688</v>
      </c>
      <c r="I47" s="10">
        <v>24</v>
      </c>
      <c r="J47" s="10" t="s">
        <v>665</v>
      </c>
      <c r="K47" s="12">
        <v>1</v>
      </c>
      <c r="L47" s="12">
        <v>1</v>
      </c>
      <c r="M47" s="12">
        <v>1</v>
      </c>
      <c r="N47" s="12">
        <f t="shared" si="1"/>
        <v>0</v>
      </c>
      <c r="O47" s="14">
        <v>1</v>
      </c>
      <c r="P47" s="16">
        <f t="shared" si="2"/>
        <v>0</v>
      </c>
      <c r="Q47" s="16">
        <f t="shared" si="3"/>
        <v>0</v>
      </c>
      <c r="R47" s="21" t="s">
        <v>145</v>
      </c>
      <c r="S47" s="10" t="s">
        <v>119</v>
      </c>
      <c r="T47" s="10" t="s">
        <v>178</v>
      </c>
      <c r="U47" s="10" t="s">
        <v>43</v>
      </c>
      <c r="V47" s="57" t="str">
        <f t="shared" si="4"/>
        <v>parità</v>
      </c>
      <c r="W47" s="57" t="str">
        <f t="shared" si="5"/>
        <v>NO</v>
      </c>
    </row>
    <row r="48" spans="1:23" ht="40.15" customHeight="1" x14ac:dyDescent="0.35">
      <c r="A48" s="10" t="str">
        <f t="shared" si="0"/>
        <v>PR21AIN</v>
      </c>
      <c r="B48" s="10" t="s">
        <v>179</v>
      </c>
      <c r="C48" s="10" t="s">
        <v>180</v>
      </c>
      <c r="D48" s="12" t="s">
        <v>686</v>
      </c>
      <c r="E48" s="10" t="s">
        <v>657</v>
      </c>
      <c r="F48" s="10" t="s">
        <v>649</v>
      </c>
      <c r="G48" s="10" t="s">
        <v>687</v>
      </c>
      <c r="H48" s="13" t="s">
        <v>688</v>
      </c>
      <c r="I48" s="10">
        <v>24</v>
      </c>
      <c r="J48" s="10" t="s">
        <v>665</v>
      </c>
      <c r="K48" s="12">
        <v>0</v>
      </c>
      <c r="L48" s="12">
        <v>2</v>
      </c>
      <c r="M48" s="12">
        <v>2</v>
      </c>
      <c r="N48" s="12">
        <f t="shared" si="1"/>
        <v>2</v>
      </c>
      <c r="O48" s="14">
        <v>0</v>
      </c>
      <c r="P48" s="16">
        <f t="shared" si="2"/>
        <v>0</v>
      </c>
      <c r="Q48" s="16">
        <f t="shared" si="3"/>
        <v>-2</v>
      </c>
      <c r="R48" s="21" t="s">
        <v>145</v>
      </c>
      <c r="S48" s="10" t="s">
        <v>143</v>
      </c>
      <c r="T48" s="10" t="s">
        <v>144</v>
      </c>
      <c r="U48" s="10" t="s">
        <v>61</v>
      </c>
      <c r="V48" s="57" t="str">
        <f t="shared" si="4"/>
        <v>incremento</v>
      </c>
      <c r="W48" s="57" t="str">
        <f t="shared" si="5"/>
        <v>NO</v>
      </c>
    </row>
    <row r="49" spans="1:23" ht="40.15" customHeight="1" x14ac:dyDescent="0.35">
      <c r="A49" s="10" t="str">
        <f t="shared" si="0"/>
        <v>PD08AIN</v>
      </c>
      <c r="B49" s="10" t="s">
        <v>181</v>
      </c>
      <c r="C49" s="10" t="s">
        <v>182</v>
      </c>
      <c r="D49" s="12" t="s">
        <v>686</v>
      </c>
      <c r="E49" s="10" t="s">
        <v>657</v>
      </c>
      <c r="F49" s="10" t="s">
        <v>649</v>
      </c>
      <c r="G49" s="10" t="s">
        <v>687</v>
      </c>
      <c r="H49" s="13" t="s">
        <v>688</v>
      </c>
      <c r="I49" s="10">
        <v>24</v>
      </c>
      <c r="J49" s="10" t="s">
        <v>665</v>
      </c>
      <c r="K49" s="12">
        <v>0</v>
      </c>
      <c r="L49" s="12">
        <v>1</v>
      </c>
      <c r="M49" s="12">
        <v>1</v>
      </c>
      <c r="N49" s="12">
        <f t="shared" si="1"/>
        <v>1</v>
      </c>
      <c r="O49" s="14">
        <v>0</v>
      </c>
      <c r="P49" s="16">
        <f t="shared" si="2"/>
        <v>0</v>
      </c>
      <c r="Q49" s="16">
        <f t="shared" si="3"/>
        <v>-1</v>
      </c>
      <c r="R49" s="21" t="s">
        <v>145</v>
      </c>
      <c r="S49" s="10" t="s">
        <v>143</v>
      </c>
      <c r="T49" s="10" t="s">
        <v>144</v>
      </c>
      <c r="U49" s="10" t="s">
        <v>92</v>
      </c>
      <c r="V49" s="57" t="str">
        <f t="shared" si="4"/>
        <v>incremento</v>
      </c>
      <c r="W49" s="57" t="str">
        <f t="shared" si="5"/>
        <v>NO</v>
      </c>
    </row>
    <row r="50" spans="1:23" ht="40.15" customHeight="1" x14ac:dyDescent="0.35">
      <c r="A50" s="10" t="str">
        <f t="shared" si="0"/>
        <v>BB29AIN</v>
      </c>
      <c r="B50" s="10" t="s">
        <v>186</v>
      </c>
      <c r="C50" s="10" t="s">
        <v>187</v>
      </c>
      <c r="D50" s="12" t="s">
        <v>686</v>
      </c>
      <c r="E50" s="10" t="s">
        <v>657</v>
      </c>
      <c r="F50" s="10" t="s">
        <v>649</v>
      </c>
      <c r="G50" s="10" t="s">
        <v>687</v>
      </c>
      <c r="H50" s="13" t="s">
        <v>688</v>
      </c>
      <c r="I50" s="10">
        <v>24</v>
      </c>
      <c r="J50" s="10" t="s">
        <v>665</v>
      </c>
      <c r="K50" s="12">
        <v>1</v>
      </c>
      <c r="L50" s="12">
        <v>1</v>
      </c>
      <c r="M50" s="12">
        <v>1</v>
      </c>
      <c r="N50" s="12">
        <f t="shared" si="1"/>
        <v>0</v>
      </c>
      <c r="O50" s="14">
        <v>1</v>
      </c>
      <c r="P50" s="16">
        <f t="shared" si="2"/>
        <v>0</v>
      </c>
      <c r="Q50" s="16">
        <f t="shared" si="3"/>
        <v>0</v>
      </c>
      <c r="R50" s="21" t="s">
        <v>145</v>
      </c>
      <c r="S50" s="10" t="s">
        <v>119</v>
      </c>
      <c r="T50" s="10" t="s">
        <v>188</v>
      </c>
      <c r="U50" s="10" t="s">
        <v>43</v>
      </c>
      <c r="V50" s="57" t="str">
        <f t="shared" si="4"/>
        <v>parità</v>
      </c>
      <c r="W50" s="57" t="str">
        <f t="shared" si="5"/>
        <v>NO</v>
      </c>
    </row>
    <row r="51" spans="1:23" ht="40.15" customHeight="1" x14ac:dyDescent="0.35">
      <c r="A51" s="10" t="str">
        <f t="shared" si="0"/>
        <v>BB15AIN</v>
      </c>
      <c r="B51" s="10" t="s">
        <v>189</v>
      </c>
      <c r="C51" s="10" t="s">
        <v>190</v>
      </c>
      <c r="D51" s="12" t="s">
        <v>686</v>
      </c>
      <c r="E51" s="10" t="s">
        <v>657</v>
      </c>
      <c r="F51" s="10" t="s">
        <v>649</v>
      </c>
      <c r="G51" s="10" t="s">
        <v>687</v>
      </c>
      <c r="H51" s="13" t="s">
        <v>688</v>
      </c>
      <c r="I51" s="10">
        <v>24</v>
      </c>
      <c r="J51" s="10" t="s">
        <v>665</v>
      </c>
      <c r="K51" s="12">
        <v>1</v>
      </c>
      <c r="L51" s="12">
        <v>1</v>
      </c>
      <c r="M51" s="12">
        <v>1</v>
      </c>
      <c r="N51" s="12">
        <f t="shared" si="1"/>
        <v>0</v>
      </c>
      <c r="O51" s="14">
        <v>0</v>
      </c>
      <c r="P51" s="16">
        <f t="shared" si="2"/>
        <v>-1</v>
      </c>
      <c r="Q51" s="16">
        <f t="shared" si="3"/>
        <v>-1</v>
      </c>
      <c r="R51" s="21" t="s">
        <v>145</v>
      </c>
      <c r="S51" s="10" t="s">
        <v>119</v>
      </c>
      <c r="T51" s="10" t="s">
        <v>191</v>
      </c>
      <c r="U51" s="10" t="s">
        <v>39</v>
      </c>
      <c r="V51" s="57" t="str">
        <f t="shared" si="4"/>
        <v>parità</v>
      </c>
      <c r="W51" s="57" t="str">
        <f t="shared" si="5"/>
        <v>NO</v>
      </c>
    </row>
    <row r="52" spans="1:23" ht="40.15" customHeight="1" x14ac:dyDescent="0.35">
      <c r="A52" s="10" t="str">
        <f t="shared" si="0"/>
        <v>FF12AIN</v>
      </c>
      <c r="B52" s="10" t="s">
        <v>195</v>
      </c>
      <c r="C52" s="10" t="s">
        <v>196</v>
      </c>
      <c r="D52" s="12" t="s">
        <v>686</v>
      </c>
      <c r="E52" s="10" t="s">
        <v>657</v>
      </c>
      <c r="F52" s="10" t="s">
        <v>649</v>
      </c>
      <c r="G52" s="10" t="s">
        <v>687</v>
      </c>
      <c r="H52" s="13" t="s">
        <v>688</v>
      </c>
      <c r="I52" s="10">
        <v>24</v>
      </c>
      <c r="J52" s="10" t="s">
        <v>665</v>
      </c>
      <c r="K52" s="12">
        <v>1</v>
      </c>
      <c r="L52" s="12">
        <v>1</v>
      </c>
      <c r="M52" s="12">
        <v>1</v>
      </c>
      <c r="N52" s="12">
        <f t="shared" si="1"/>
        <v>0</v>
      </c>
      <c r="O52" s="14">
        <v>0</v>
      </c>
      <c r="P52" s="16">
        <f t="shared" si="2"/>
        <v>-1</v>
      </c>
      <c r="Q52" s="16">
        <f t="shared" si="3"/>
        <v>-1</v>
      </c>
      <c r="R52" s="21" t="s">
        <v>194</v>
      </c>
      <c r="S52" s="10" t="s">
        <v>197</v>
      </c>
      <c r="T52" s="10" t="s">
        <v>198</v>
      </c>
      <c r="U52" s="10" t="s">
        <v>39</v>
      </c>
      <c r="V52" s="57" t="str">
        <f t="shared" si="4"/>
        <v>parità</v>
      </c>
      <c r="W52" s="57" t="str">
        <f t="shared" si="5"/>
        <v>NO</v>
      </c>
    </row>
    <row r="53" spans="1:23" ht="40.15" customHeight="1" x14ac:dyDescent="0.35">
      <c r="A53" s="10" t="str">
        <f t="shared" si="0"/>
        <v>EE06AIN</v>
      </c>
      <c r="B53" s="10" t="s">
        <v>199</v>
      </c>
      <c r="C53" s="10" t="s">
        <v>200</v>
      </c>
      <c r="D53" s="12" t="s">
        <v>686</v>
      </c>
      <c r="E53" s="10" t="s">
        <v>657</v>
      </c>
      <c r="F53" s="10" t="s">
        <v>649</v>
      </c>
      <c r="G53" s="10" t="s">
        <v>687</v>
      </c>
      <c r="H53" s="13" t="s">
        <v>688</v>
      </c>
      <c r="I53" s="10">
        <v>24</v>
      </c>
      <c r="J53" s="10" t="s">
        <v>665</v>
      </c>
      <c r="K53" s="12">
        <v>1</v>
      </c>
      <c r="L53" s="12">
        <v>1</v>
      </c>
      <c r="M53" s="12">
        <v>1</v>
      </c>
      <c r="N53" s="12">
        <f t="shared" si="1"/>
        <v>0</v>
      </c>
      <c r="O53" s="14">
        <v>1</v>
      </c>
      <c r="P53" s="16">
        <f t="shared" si="2"/>
        <v>0</v>
      </c>
      <c r="Q53" s="16">
        <f t="shared" si="3"/>
        <v>0</v>
      </c>
      <c r="R53" s="21" t="s">
        <v>194</v>
      </c>
      <c r="S53" s="10" t="s">
        <v>30</v>
      </c>
      <c r="T53" s="10" t="s">
        <v>201</v>
      </c>
      <c r="U53" s="10" t="s">
        <v>39</v>
      </c>
      <c r="V53" s="57" t="str">
        <f t="shared" si="4"/>
        <v>parità</v>
      </c>
      <c r="W53" s="57" t="str">
        <f t="shared" si="5"/>
        <v>NO</v>
      </c>
    </row>
    <row r="54" spans="1:23" ht="40.15" customHeight="1" x14ac:dyDescent="0.35">
      <c r="A54" s="10" t="str">
        <f t="shared" si="0"/>
        <v>EE32AIN</v>
      </c>
      <c r="B54" s="10" t="s">
        <v>205</v>
      </c>
      <c r="C54" s="10" t="s">
        <v>206</v>
      </c>
      <c r="D54" s="12" t="s">
        <v>686</v>
      </c>
      <c r="E54" s="10" t="s">
        <v>657</v>
      </c>
      <c r="F54" s="10" t="s">
        <v>649</v>
      </c>
      <c r="G54" s="10" t="s">
        <v>687</v>
      </c>
      <c r="H54" s="13" t="s">
        <v>688</v>
      </c>
      <c r="I54" s="10">
        <v>24</v>
      </c>
      <c r="J54" s="10" t="s">
        <v>665</v>
      </c>
      <c r="K54" s="12">
        <v>1</v>
      </c>
      <c r="L54" s="12">
        <v>1</v>
      </c>
      <c r="M54" s="12">
        <v>1</v>
      </c>
      <c r="N54" s="12">
        <f t="shared" si="1"/>
        <v>0</v>
      </c>
      <c r="O54" s="14">
        <v>0</v>
      </c>
      <c r="P54" s="16">
        <f t="shared" si="2"/>
        <v>-1</v>
      </c>
      <c r="Q54" s="16">
        <f t="shared" si="3"/>
        <v>-1</v>
      </c>
      <c r="R54" s="21" t="s">
        <v>194</v>
      </c>
      <c r="S54" s="10" t="s">
        <v>30</v>
      </c>
      <c r="T54" s="10" t="s">
        <v>31</v>
      </c>
      <c r="U54" s="10" t="s">
        <v>43</v>
      </c>
      <c r="V54" s="57" t="str">
        <f t="shared" si="4"/>
        <v>parità</v>
      </c>
      <c r="W54" s="57" t="str">
        <f t="shared" si="5"/>
        <v>NO</v>
      </c>
    </row>
    <row r="55" spans="1:23" ht="40.15" customHeight="1" x14ac:dyDescent="0.35">
      <c r="A55" s="10" t="str">
        <f t="shared" si="0"/>
        <v>EE07AIN</v>
      </c>
      <c r="B55" s="10" t="s">
        <v>207</v>
      </c>
      <c r="C55" s="10" t="s">
        <v>208</v>
      </c>
      <c r="D55" s="12" t="s">
        <v>686</v>
      </c>
      <c r="E55" s="10" t="s">
        <v>657</v>
      </c>
      <c r="F55" s="10" t="s">
        <v>649</v>
      </c>
      <c r="G55" s="10" t="s">
        <v>687</v>
      </c>
      <c r="H55" s="13" t="s">
        <v>688</v>
      </c>
      <c r="I55" s="10">
        <v>24</v>
      </c>
      <c r="J55" s="10" t="s">
        <v>665</v>
      </c>
      <c r="K55" s="12">
        <v>1</v>
      </c>
      <c r="L55" s="12">
        <v>1</v>
      </c>
      <c r="M55" s="12">
        <v>1</v>
      </c>
      <c r="N55" s="12">
        <f t="shared" si="1"/>
        <v>0</v>
      </c>
      <c r="O55" s="14">
        <v>0</v>
      </c>
      <c r="P55" s="16">
        <f t="shared" si="2"/>
        <v>-1</v>
      </c>
      <c r="Q55" s="16">
        <f t="shared" si="3"/>
        <v>-1</v>
      </c>
      <c r="R55" s="21" t="s">
        <v>194</v>
      </c>
      <c r="S55" s="10" t="s">
        <v>30</v>
      </c>
      <c r="T55" s="10" t="s">
        <v>201</v>
      </c>
      <c r="U55" s="10" t="s">
        <v>61</v>
      </c>
      <c r="V55" s="57" t="str">
        <f t="shared" si="4"/>
        <v>parità</v>
      </c>
      <c r="W55" s="57" t="str">
        <f t="shared" si="5"/>
        <v>NO</v>
      </c>
    </row>
    <row r="56" spans="1:23" ht="40.15" customHeight="1" x14ac:dyDescent="0.35">
      <c r="A56" s="10" t="str">
        <f t="shared" si="0"/>
        <v>EE18AIN</v>
      </c>
      <c r="B56" s="10" t="s">
        <v>212</v>
      </c>
      <c r="C56" s="10" t="s">
        <v>213</v>
      </c>
      <c r="D56" s="12" t="s">
        <v>686</v>
      </c>
      <c r="E56" s="10" t="s">
        <v>657</v>
      </c>
      <c r="F56" s="10" t="s">
        <v>649</v>
      </c>
      <c r="G56" s="10" t="s">
        <v>687</v>
      </c>
      <c r="H56" s="13" t="s">
        <v>688</v>
      </c>
      <c r="I56" s="10">
        <v>24</v>
      </c>
      <c r="J56" s="10" t="s">
        <v>665</v>
      </c>
      <c r="K56" s="12">
        <v>1</v>
      </c>
      <c r="L56" s="12">
        <v>1</v>
      </c>
      <c r="M56" s="12">
        <v>1</v>
      </c>
      <c r="N56" s="12">
        <f t="shared" si="1"/>
        <v>0</v>
      </c>
      <c r="O56" s="14">
        <v>1</v>
      </c>
      <c r="P56" s="16">
        <f t="shared" si="2"/>
        <v>0</v>
      </c>
      <c r="Q56" s="16">
        <f t="shared" si="3"/>
        <v>0</v>
      </c>
      <c r="R56" s="21" t="s">
        <v>194</v>
      </c>
      <c r="S56" s="10" t="s">
        <v>123</v>
      </c>
      <c r="T56" s="10" t="s">
        <v>204</v>
      </c>
      <c r="U56" s="10" t="s">
        <v>43</v>
      </c>
      <c r="V56" s="57" t="str">
        <f t="shared" si="4"/>
        <v>parità</v>
      </c>
      <c r="W56" s="57" t="str">
        <f t="shared" si="5"/>
        <v>NO</v>
      </c>
    </row>
    <row r="57" spans="1:23" ht="40.15" customHeight="1" x14ac:dyDescent="0.35">
      <c r="A57" s="10" t="str">
        <f t="shared" si="0"/>
        <v>EE11AIN</v>
      </c>
      <c r="B57" s="10" t="s">
        <v>214</v>
      </c>
      <c r="C57" s="10" t="s">
        <v>215</v>
      </c>
      <c r="D57" s="12" t="s">
        <v>686</v>
      </c>
      <c r="E57" s="10" t="s">
        <v>657</v>
      </c>
      <c r="F57" s="10" t="s">
        <v>649</v>
      </c>
      <c r="G57" s="10" t="s">
        <v>687</v>
      </c>
      <c r="H57" s="13" t="s">
        <v>688</v>
      </c>
      <c r="I57" s="10">
        <v>24</v>
      </c>
      <c r="J57" s="10" t="s">
        <v>665</v>
      </c>
      <c r="K57" s="12">
        <v>1</v>
      </c>
      <c r="L57" s="12">
        <v>1</v>
      </c>
      <c r="M57" s="12">
        <v>1</v>
      </c>
      <c r="N57" s="12">
        <f t="shared" si="1"/>
        <v>0</v>
      </c>
      <c r="O57" s="14">
        <v>1</v>
      </c>
      <c r="P57" s="16">
        <f t="shared" si="2"/>
        <v>0</v>
      </c>
      <c r="Q57" s="16">
        <f t="shared" si="3"/>
        <v>0</v>
      </c>
      <c r="R57" s="21" t="s">
        <v>194</v>
      </c>
      <c r="S57" s="10" t="s">
        <v>123</v>
      </c>
      <c r="T57" s="10" t="s">
        <v>124</v>
      </c>
      <c r="U57" s="10" t="s">
        <v>43</v>
      </c>
      <c r="V57" s="57" t="str">
        <f t="shared" si="4"/>
        <v>parità</v>
      </c>
      <c r="W57" s="57" t="str">
        <f t="shared" si="5"/>
        <v>NO</v>
      </c>
    </row>
    <row r="58" spans="1:23" ht="40.15" customHeight="1" x14ac:dyDescent="0.35">
      <c r="A58" s="10" t="str">
        <f t="shared" si="0"/>
        <v>FF25AIN</v>
      </c>
      <c r="B58" s="10" t="s">
        <v>216</v>
      </c>
      <c r="C58" s="10" t="s">
        <v>217</v>
      </c>
      <c r="D58" s="12" t="s">
        <v>686</v>
      </c>
      <c r="E58" s="10" t="s">
        <v>657</v>
      </c>
      <c r="F58" s="10" t="s">
        <v>649</v>
      </c>
      <c r="G58" s="10" t="s">
        <v>687</v>
      </c>
      <c r="H58" s="13" t="s">
        <v>688</v>
      </c>
      <c r="I58" s="10">
        <v>24</v>
      </c>
      <c r="J58" s="10" t="s">
        <v>665</v>
      </c>
      <c r="K58" s="12">
        <v>1</v>
      </c>
      <c r="L58" s="12">
        <v>1</v>
      </c>
      <c r="M58" s="12">
        <v>1</v>
      </c>
      <c r="N58" s="12">
        <f t="shared" si="1"/>
        <v>0</v>
      </c>
      <c r="O58" s="14">
        <v>0</v>
      </c>
      <c r="P58" s="16">
        <f t="shared" si="2"/>
        <v>-1</v>
      </c>
      <c r="Q58" s="16">
        <f t="shared" si="3"/>
        <v>-1</v>
      </c>
      <c r="R58" s="21" t="s">
        <v>194</v>
      </c>
      <c r="S58" s="10" t="s">
        <v>197</v>
      </c>
      <c r="T58" s="10" t="s">
        <v>198</v>
      </c>
      <c r="U58" s="10" t="s">
        <v>39</v>
      </c>
      <c r="V58" s="57" t="str">
        <f t="shared" si="4"/>
        <v>parità</v>
      </c>
      <c r="W58" s="57" t="str">
        <f t="shared" si="5"/>
        <v>NO</v>
      </c>
    </row>
    <row r="59" spans="1:23" ht="40.15" customHeight="1" x14ac:dyDescent="0.35">
      <c r="A59" s="10" t="str">
        <f t="shared" si="0"/>
        <v>EE23AIN</v>
      </c>
      <c r="B59" s="10" t="s">
        <v>218</v>
      </c>
      <c r="C59" s="10" t="s">
        <v>219</v>
      </c>
      <c r="D59" s="12" t="s">
        <v>686</v>
      </c>
      <c r="E59" s="10" t="s">
        <v>657</v>
      </c>
      <c r="F59" s="10" t="s">
        <v>649</v>
      </c>
      <c r="G59" s="10" t="s">
        <v>687</v>
      </c>
      <c r="H59" s="13" t="s">
        <v>688</v>
      </c>
      <c r="I59" s="10">
        <v>24</v>
      </c>
      <c r="J59" s="10" t="s">
        <v>665</v>
      </c>
      <c r="K59" s="12">
        <v>2</v>
      </c>
      <c r="L59" s="12">
        <v>1</v>
      </c>
      <c r="M59" s="12">
        <v>2</v>
      </c>
      <c r="N59" s="12">
        <f t="shared" si="1"/>
        <v>-1</v>
      </c>
      <c r="O59" s="14">
        <v>2</v>
      </c>
      <c r="P59" s="16">
        <f t="shared" si="2"/>
        <v>0</v>
      </c>
      <c r="Q59" s="16">
        <f t="shared" si="3"/>
        <v>0</v>
      </c>
      <c r="R59" s="21" t="s">
        <v>194</v>
      </c>
      <c r="S59" s="10" t="s">
        <v>30</v>
      </c>
      <c r="T59" s="10" t="s">
        <v>220</v>
      </c>
      <c r="U59" s="10" t="s">
        <v>39</v>
      </c>
      <c r="V59" s="57" t="str">
        <f t="shared" si="4"/>
        <v>decremento</v>
      </c>
      <c r="W59" s="57" t="str">
        <f t="shared" si="5"/>
        <v>SI</v>
      </c>
    </row>
    <row r="60" spans="1:23" ht="40.15" customHeight="1" x14ac:dyDescent="0.35">
      <c r="A60" s="10" t="str">
        <f t="shared" si="0"/>
        <v>EE22AIN</v>
      </c>
      <c r="B60" s="10" t="s">
        <v>221</v>
      </c>
      <c r="C60" s="10" t="s">
        <v>222</v>
      </c>
      <c r="D60" s="12" t="s">
        <v>686</v>
      </c>
      <c r="E60" s="10" t="s">
        <v>657</v>
      </c>
      <c r="F60" s="10" t="s">
        <v>649</v>
      </c>
      <c r="G60" s="10" t="s">
        <v>687</v>
      </c>
      <c r="H60" s="13" t="s">
        <v>688</v>
      </c>
      <c r="I60" s="10">
        <v>24</v>
      </c>
      <c r="J60" s="10" t="s">
        <v>665</v>
      </c>
      <c r="K60" s="12">
        <v>1</v>
      </c>
      <c r="L60" s="12">
        <v>0</v>
      </c>
      <c r="M60" s="12">
        <v>0</v>
      </c>
      <c r="N60" s="12">
        <f t="shared" si="1"/>
        <v>-1</v>
      </c>
      <c r="O60" s="14">
        <v>1</v>
      </c>
      <c r="P60" s="16">
        <f t="shared" si="2"/>
        <v>0</v>
      </c>
      <c r="Q60" s="16">
        <f t="shared" si="3"/>
        <v>1</v>
      </c>
      <c r="R60" s="21" t="s">
        <v>194</v>
      </c>
      <c r="S60" s="10" t="s">
        <v>30</v>
      </c>
      <c r="T60" s="10" t="s">
        <v>201</v>
      </c>
      <c r="U60" s="10" t="s">
        <v>39</v>
      </c>
      <c r="V60" s="57" t="str">
        <f t="shared" si="4"/>
        <v>decremento</v>
      </c>
      <c r="W60" s="57" t="str">
        <f t="shared" si="5"/>
        <v>SI</v>
      </c>
    </row>
    <row r="61" spans="1:23" ht="40.15" customHeight="1" x14ac:dyDescent="0.35">
      <c r="A61" s="10" t="str">
        <f t="shared" si="0"/>
        <v>EE05AIN</v>
      </c>
      <c r="B61" s="10" t="s">
        <v>223</v>
      </c>
      <c r="C61" s="10" t="s">
        <v>224</v>
      </c>
      <c r="D61" s="12" t="s">
        <v>686</v>
      </c>
      <c r="E61" s="10" t="s">
        <v>657</v>
      </c>
      <c r="F61" s="10" t="s">
        <v>649</v>
      </c>
      <c r="G61" s="10" t="s">
        <v>687</v>
      </c>
      <c r="H61" s="13" t="s">
        <v>688</v>
      </c>
      <c r="I61" s="10">
        <v>24</v>
      </c>
      <c r="J61" s="10" t="s">
        <v>665</v>
      </c>
      <c r="K61" s="12">
        <v>1</v>
      </c>
      <c r="L61" s="12">
        <v>1</v>
      </c>
      <c r="M61" s="12">
        <v>1</v>
      </c>
      <c r="N61" s="12">
        <f t="shared" si="1"/>
        <v>0</v>
      </c>
      <c r="O61" s="14">
        <v>0</v>
      </c>
      <c r="P61" s="16">
        <f t="shared" si="2"/>
        <v>-1</v>
      </c>
      <c r="Q61" s="16">
        <f t="shared" si="3"/>
        <v>-1</v>
      </c>
      <c r="R61" s="21" t="s">
        <v>194</v>
      </c>
      <c r="S61" s="10" t="s">
        <v>123</v>
      </c>
      <c r="T61" s="10" t="s">
        <v>225</v>
      </c>
      <c r="U61" s="10" t="s">
        <v>43</v>
      </c>
      <c r="V61" s="57" t="str">
        <f t="shared" si="4"/>
        <v>parità</v>
      </c>
      <c r="W61" s="57" t="str">
        <f t="shared" si="5"/>
        <v>NO</v>
      </c>
    </row>
    <row r="62" spans="1:23" ht="40.15" customHeight="1" x14ac:dyDescent="0.35">
      <c r="A62" s="10" t="str">
        <f t="shared" si="0"/>
        <v>PR20AIN</v>
      </c>
      <c r="B62" s="10" t="s">
        <v>228</v>
      </c>
      <c r="C62" s="10" t="s">
        <v>229</v>
      </c>
      <c r="D62" s="12" t="s">
        <v>686</v>
      </c>
      <c r="E62" s="10" t="s">
        <v>657</v>
      </c>
      <c r="F62" s="10" t="s">
        <v>649</v>
      </c>
      <c r="G62" s="10" t="s">
        <v>687</v>
      </c>
      <c r="H62" s="13" t="s">
        <v>688</v>
      </c>
      <c r="I62" s="10">
        <v>24</v>
      </c>
      <c r="J62" s="10" t="s">
        <v>665</v>
      </c>
      <c r="K62" s="12">
        <v>2</v>
      </c>
      <c r="L62" s="12">
        <v>2</v>
      </c>
      <c r="M62" s="12">
        <v>2</v>
      </c>
      <c r="N62" s="12">
        <f t="shared" si="1"/>
        <v>0</v>
      </c>
      <c r="O62" s="14">
        <v>2</v>
      </c>
      <c r="P62" s="16">
        <f t="shared" si="2"/>
        <v>0</v>
      </c>
      <c r="Q62" s="16">
        <f t="shared" si="3"/>
        <v>0</v>
      </c>
      <c r="R62" s="21" t="s">
        <v>194</v>
      </c>
      <c r="S62" s="10" t="s">
        <v>30</v>
      </c>
      <c r="T62" s="10" t="s">
        <v>31</v>
      </c>
      <c r="U62" s="10" t="s">
        <v>61</v>
      </c>
      <c r="V62" s="57" t="str">
        <f t="shared" si="4"/>
        <v>parità</v>
      </c>
      <c r="W62" s="57" t="str">
        <f t="shared" si="5"/>
        <v>NO</v>
      </c>
    </row>
    <row r="63" spans="1:23" ht="40.15" customHeight="1" x14ac:dyDescent="0.35">
      <c r="A63" s="10" t="str">
        <f t="shared" si="0"/>
        <v>EE48AIN</v>
      </c>
      <c r="B63" s="10" t="s">
        <v>230</v>
      </c>
      <c r="C63" s="10" t="s">
        <v>231</v>
      </c>
      <c r="D63" s="12" t="s">
        <v>686</v>
      </c>
      <c r="E63" s="10" t="s">
        <v>657</v>
      </c>
      <c r="F63" s="10" t="s">
        <v>649</v>
      </c>
      <c r="G63" s="10" t="s">
        <v>687</v>
      </c>
      <c r="H63" s="13" t="s">
        <v>688</v>
      </c>
      <c r="I63" s="10">
        <v>24</v>
      </c>
      <c r="J63" s="10" t="s">
        <v>665</v>
      </c>
      <c r="K63" s="12">
        <v>1</v>
      </c>
      <c r="L63" s="12">
        <v>1</v>
      </c>
      <c r="M63" s="12">
        <v>1</v>
      </c>
      <c r="N63" s="12">
        <f t="shared" si="1"/>
        <v>0</v>
      </c>
      <c r="O63" s="14">
        <v>0</v>
      </c>
      <c r="P63" s="16">
        <f t="shared" si="2"/>
        <v>-1</v>
      </c>
      <c r="Q63" s="16">
        <f t="shared" si="3"/>
        <v>-1</v>
      </c>
      <c r="R63" s="21" t="s">
        <v>194</v>
      </c>
      <c r="S63" s="10" t="s">
        <v>30</v>
      </c>
      <c r="T63" s="10" t="s">
        <v>232</v>
      </c>
      <c r="U63" s="10" t="s">
        <v>43</v>
      </c>
      <c r="V63" s="57" t="str">
        <f t="shared" si="4"/>
        <v>parità</v>
      </c>
      <c r="W63" s="57" t="str">
        <f t="shared" si="5"/>
        <v>NO</v>
      </c>
    </row>
    <row r="64" spans="1:23" ht="40.15" customHeight="1" x14ac:dyDescent="0.35">
      <c r="A64" s="10" t="str">
        <f t="shared" si="0"/>
        <v>EE02AIN</v>
      </c>
      <c r="B64" s="10" t="s">
        <v>233</v>
      </c>
      <c r="C64" s="10" t="s">
        <v>234</v>
      </c>
      <c r="D64" s="12" t="s">
        <v>686</v>
      </c>
      <c r="E64" s="10" t="s">
        <v>657</v>
      </c>
      <c r="F64" s="10" t="s">
        <v>649</v>
      </c>
      <c r="G64" s="10" t="s">
        <v>687</v>
      </c>
      <c r="H64" s="13" t="s">
        <v>688</v>
      </c>
      <c r="I64" s="10">
        <v>24</v>
      </c>
      <c r="J64" s="10" t="s">
        <v>665</v>
      </c>
      <c r="K64" s="12">
        <v>1</v>
      </c>
      <c r="L64" s="12">
        <v>2</v>
      </c>
      <c r="M64" s="12">
        <v>1</v>
      </c>
      <c r="N64" s="12">
        <f t="shared" si="1"/>
        <v>1</v>
      </c>
      <c r="O64" s="14">
        <v>0</v>
      </c>
      <c r="P64" s="16">
        <f t="shared" si="2"/>
        <v>-1</v>
      </c>
      <c r="Q64" s="16">
        <f t="shared" si="3"/>
        <v>-1</v>
      </c>
      <c r="R64" s="21" t="s">
        <v>194</v>
      </c>
      <c r="S64" s="10" t="s">
        <v>30</v>
      </c>
      <c r="T64" s="10" t="s">
        <v>31</v>
      </c>
      <c r="U64" s="10" t="s">
        <v>61</v>
      </c>
      <c r="V64" s="57" t="str">
        <f t="shared" si="4"/>
        <v>incremento</v>
      </c>
      <c r="W64" s="57" t="str">
        <f t="shared" si="5"/>
        <v>NO</v>
      </c>
    </row>
    <row r="65" spans="1:23" ht="40.15" customHeight="1" x14ac:dyDescent="0.35">
      <c r="A65" s="10" t="str">
        <f t="shared" si="0"/>
        <v>EE01AIN</v>
      </c>
      <c r="B65" s="10" t="s">
        <v>235</v>
      </c>
      <c r="C65" s="10" t="s">
        <v>236</v>
      </c>
      <c r="D65" s="12" t="s">
        <v>686</v>
      </c>
      <c r="E65" s="10" t="s">
        <v>657</v>
      </c>
      <c r="F65" s="10" t="s">
        <v>649</v>
      </c>
      <c r="G65" s="10" t="s">
        <v>687</v>
      </c>
      <c r="H65" s="13" t="s">
        <v>688</v>
      </c>
      <c r="I65" s="10">
        <v>24</v>
      </c>
      <c r="J65" s="10" t="s">
        <v>665</v>
      </c>
      <c r="K65" s="12">
        <v>2</v>
      </c>
      <c r="L65" s="12">
        <v>2</v>
      </c>
      <c r="M65" s="12">
        <v>2</v>
      </c>
      <c r="N65" s="12">
        <f t="shared" si="1"/>
        <v>0</v>
      </c>
      <c r="O65" s="14">
        <v>2</v>
      </c>
      <c r="P65" s="16">
        <f t="shared" si="2"/>
        <v>0</v>
      </c>
      <c r="Q65" s="16">
        <f t="shared" si="3"/>
        <v>0</v>
      </c>
      <c r="R65" s="21" t="s">
        <v>194</v>
      </c>
      <c r="S65" s="10" t="s">
        <v>30</v>
      </c>
      <c r="T65" s="10" t="s">
        <v>31</v>
      </c>
      <c r="U65" s="10" t="s">
        <v>61</v>
      </c>
      <c r="V65" s="57" t="str">
        <f t="shared" si="4"/>
        <v>parità</v>
      </c>
      <c r="W65" s="57" t="str">
        <f t="shared" si="5"/>
        <v>NO</v>
      </c>
    </row>
    <row r="66" spans="1:23" ht="40.15" customHeight="1" x14ac:dyDescent="0.35">
      <c r="A66" s="10" t="str">
        <f t="shared" si="0"/>
        <v>EE28AIN</v>
      </c>
      <c r="B66" s="10" t="s">
        <v>237</v>
      </c>
      <c r="C66" s="10" t="s">
        <v>238</v>
      </c>
      <c r="D66" s="12" t="s">
        <v>686</v>
      </c>
      <c r="E66" s="10" t="s">
        <v>657</v>
      </c>
      <c r="F66" s="10" t="s">
        <v>649</v>
      </c>
      <c r="G66" s="10" t="s">
        <v>687</v>
      </c>
      <c r="H66" s="13" t="s">
        <v>688</v>
      </c>
      <c r="I66" s="10">
        <v>24</v>
      </c>
      <c r="J66" s="10" t="s">
        <v>665</v>
      </c>
      <c r="K66" s="12">
        <v>1</v>
      </c>
      <c r="L66" s="12">
        <v>1</v>
      </c>
      <c r="M66" s="12">
        <v>1</v>
      </c>
      <c r="N66" s="12">
        <f t="shared" si="1"/>
        <v>0</v>
      </c>
      <c r="O66" s="14">
        <v>1</v>
      </c>
      <c r="P66" s="16">
        <f t="shared" si="2"/>
        <v>0</v>
      </c>
      <c r="Q66" s="16">
        <f t="shared" si="3"/>
        <v>0</v>
      </c>
      <c r="R66" s="21" t="s">
        <v>194</v>
      </c>
      <c r="S66" s="10" t="s">
        <v>30</v>
      </c>
      <c r="T66" s="10" t="s">
        <v>31</v>
      </c>
      <c r="U66" s="10" t="s">
        <v>43</v>
      </c>
      <c r="V66" s="57" t="str">
        <f t="shared" si="4"/>
        <v>parità</v>
      </c>
      <c r="W66" s="57" t="str">
        <f t="shared" si="5"/>
        <v>NO</v>
      </c>
    </row>
    <row r="67" spans="1:23" ht="40.15" customHeight="1" x14ac:dyDescent="0.35">
      <c r="A67" s="10" t="str">
        <f t="shared" ref="A67:A130" si="6">CONCATENATE(B67,D67)</f>
        <v>EE29AIN</v>
      </c>
      <c r="B67" s="10" t="s">
        <v>239</v>
      </c>
      <c r="C67" s="10" t="s">
        <v>240</v>
      </c>
      <c r="D67" s="12" t="s">
        <v>686</v>
      </c>
      <c r="E67" s="10" t="s">
        <v>657</v>
      </c>
      <c r="F67" s="10" t="s">
        <v>649</v>
      </c>
      <c r="G67" s="10" t="s">
        <v>687</v>
      </c>
      <c r="H67" s="13" t="s">
        <v>688</v>
      </c>
      <c r="I67" s="10">
        <v>24</v>
      </c>
      <c r="J67" s="10" t="s">
        <v>665</v>
      </c>
      <c r="K67" s="12">
        <v>1</v>
      </c>
      <c r="L67" s="12">
        <v>1</v>
      </c>
      <c r="M67" s="12">
        <v>1</v>
      </c>
      <c r="N67" s="12">
        <f t="shared" ref="N67:N130" si="7">L67-K67</f>
        <v>0</v>
      </c>
      <c r="O67" s="14">
        <v>1</v>
      </c>
      <c r="P67" s="16">
        <f t="shared" ref="P67:P130" si="8">O67-K67</f>
        <v>0</v>
      </c>
      <c r="Q67" s="16">
        <f t="shared" ref="Q67:Q130" si="9">O67-M67</f>
        <v>0</v>
      </c>
      <c r="R67" s="21" t="s">
        <v>194</v>
      </c>
      <c r="S67" s="10" t="s">
        <v>30</v>
      </c>
      <c r="T67" s="10" t="s">
        <v>31</v>
      </c>
      <c r="U67" s="10" t="s">
        <v>43</v>
      </c>
      <c r="V67" s="57" t="str">
        <f t="shared" si="4"/>
        <v>parità</v>
      </c>
      <c r="W67" s="57" t="str">
        <f t="shared" si="5"/>
        <v>NO</v>
      </c>
    </row>
    <row r="68" spans="1:23" ht="40.15" customHeight="1" x14ac:dyDescent="0.35">
      <c r="A68" s="10" t="str">
        <f t="shared" si="6"/>
        <v>EE39AIN</v>
      </c>
      <c r="B68" s="10" t="s">
        <v>241</v>
      </c>
      <c r="C68" s="10" t="s">
        <v>242</v>
      </c>
      <c r="D68" s="12" t="s">
        <v>686</v>
      </c>
      <c r="E68" s="10" t="s">
        <v>657</v>
      </c>
      <c r="F68" s="10" t="s">
        <v>649</v>
      </c>
      <c r="G68" s="10" t="s">
        <v>687</v>
      </c>
      <c r="H68" s="13" t="s">
        <v>688</v>
      </c>
      <c r="I68" s="10">
        <v>24</v>
      </c>
      <c r="J68" s="10" t="s">
        <v>665</v>
      </c>
      <c r="K68" s="12">
        <v>1</v>
      </c>
      <c r="L68" s="12">
        <v>1</v>
      </c>
      <c r="M68" s="12">
        <v>1</v>
      </c>
      <c r="N68" s="12">
        <f t="shared" si="7"/>
        <v>0</v>
      </c>
      <c r="O68" s="14">
        <v>0</v>
      </c>
      <c r="P68" s="16">
        <f t="shared" si="8"/>
        <v>-1</v>
      </c>
      <c r="Q68" s="16">
        <f t="shared" si="9"/>
        <v>-1</v>
      </c>
      <c r="R68" s="21" t="s">
        <v>194</v>
      </c>
      <c r="S68" s="10" t="s">
        <v>30</v>
      </c>
      <c r="T68" s="10" t="s">
        <v>31</v>
      </c>
      <c r="U68" s="10" t="s">
        <v>49</v>
      </c>
      <c r="V68" s="57" t="str">
        <f t="shared" ref="V68:V131" si="10">IF(L68&gt;K68,"incremento",IF(L68=K68,"parità",IF(L68&lt;K68,"decremento")))</f>
        <v>parità</v>
      </c>
      <c r="W68" s="57" t="str">
        <f t="shared" ref="W68:W131" si="11">IF(L68&gt;O68,"NO",IF(L68=O68,"NO",IF(L68&lt;O68,"SI")))</f>
        <v>NO</v>
      </c>
    </row>
    <row r="69" spans="1:23" ht="40.15" customHeight="1" x14ac:dyDescent="0.35">
      <c r="A69" s="10" t="str">
        <f t="shared" si="6"/>
        <v>EE12AIN</v>
      </c>
      <c r="B69" s="10" t="s">
        <v>243</v>
      </c>
      <c r="C69" s="10" t="s">
        <v>244</v>
      </c>
      <c r="D69" s="12" t="s">
        <v>686</v>
      </c>
      <c r="E69" s="10" t="s">
        <v>657</v>
      </c>
      <c r="F69" s="10" t="s">
        <v>649</v>
      </c>
      <c r="G69" s="10" t="s">
        <v>687</v>
      </c>
      <c r="H69" s="13" t="s">
        <v>688</v>
      </c>
      <c r="I69" s="10">
        <v>24</v>
      </c>
      <c r="J69" s="10" t="s">
        <v>665</v>
      </c>
      <c r="K69" s="12">
        <v>2</v>
      </c>
      <c r="L69" s="12">
        <v>2</v>
      </c>
      <c r="M69" s="12">
        <v>1</v>
      </c>
      <c r="N69" s="12">
        <f t="shared" si="7"/>
        <v>0</v>
      </c>
      <c r="O69" s="14">
        <v>1</v>
      </c>
      <c r="P69" s="16">
        <f t="shared" si="8"/>
        <v>-1</v>
      </c>
      <c r="Q69" s="16">
        <f t="shared" si="9"/>
        <v>0</v>
      </c>
      <c r="R69" s="21" t="s">
        <v>194</v>
      </c>
      <c r="S69" s="10" t="s">
        <v>123</v>
      </c>
      <c r="T69" s="10" t="s">
        <v>124</v>
      </c>
      <c r="U69" s="10" t="s">
        <v>43</v>
      </c>
      <c r="V69" s="57" t="str">
        <f t="shared" si="10"/>
        <v>parità</v>
      </c>
      <c r="W69" s="57" t="str">
        <f t="shared" si="11"/>
        <v>NO</v>
      </c>
    </row>
    <row r="70" spans="1:23" ht="40.15" customHeight="1" x14ac:dyDescent="0.35">
      <c r="A70" s="10" t="str">
        <f t="shared" si="6"/>
        <v>EE13AIN</v>
      </c>
      <c r="B70" s="10" t="s">
        <v>245</v>
      </c>
      <c r="C70" s="10" t="s">
        <v>246</v>
      </c>
      <c r="D70" s="12" t="s">
        <v>686</v>
      </c>
      <c r="E70" s="10" t="s">
        <v>657</v>
      </c>
      <c r="F70" s="10" t="s">
        <v>649</v>
      </c>
      <c r="G70" s="10" t="s">
        <v>687</v>
      </c>
      <c r="H70" s="13" t="s">
        <v>688</v>
      </c>
      <c r="I70" s="10">
        <v>24</v>
      </c>
      <c r="J70" s="10" t="s">
        <v>665</v>
      </c>
      <c r="K70" s="12">
        <v>1</v>
      </c>
      <c r="L70" s="12">
        <v>1</v>
      </c>
      <c r="M70" s="12">
        <v>1</v>
      </c>
      <c r="N70" s="12">
        <f t="shared" si="7"/>
        <v>0</v>
      </c>
      <c r="O70" s="14">
        <v>0</v>
      </c>
      <c r="P70" s="16">
        <f t="shared" si="8"/>
        <v>-1</v>
      </c>
      <c r="Q70" s="16">
        <f t="shared" si="9"/>
        <v>-1</v>
      </c>
      <c r="R70" s="21" t="s">
        <v>194</v>
      </c>
      <c r="S70" s="10" t="s">
        <v>123</v>
      </c>
      <c r="T70" s="10" t="s">
        <v>247</v>
      </c>
      <c r="U70" s="10" t="s">
        <v>43</v>
      </c>
      <c r="V70" s="57" t="str">
        <f t="shared" si="10"/>
        <v>parità</v>
      </c>
      <c r="W70" s="57" t="str">
        <f t="shared" si="11"/>
        <v>NO</v>
      </c>
    </row>
    <row r="71" spans="1:23" ht="40.15" customHeight="1" x14ac:dyDescent="0.35">
      <c r="A71" s="10" t="str">
        <f t="shared" si="6"/>
        <v>EE19AIN</v>
      </c>
      <c r="B71" s="10" t="s">
        <v>248</v>
      </c>
      <c r="C71" s="10" t="s">
        <v>249</v>
      </c>
      <c r="D71" s="12" t="s">
        <v>686</v>
      </c>
      <c r="E71" s="10" t="s">
        <v>657</v>
      </c>
      <c r="F71" s="10" t="s">
        <v>649</v>
      </c>
      <c r="G71" s="10" t="s">
        <v>687</v>
      </c>
      <c r="H71" s="13" t="s">
        <v>688</v>
      </c>
      <c r="I71" s="10">
        <v>24</v>
      </c>
      <c r="J71" s="10" t="s">
        <v>665</v>
      </c>
      <c r="K71" s="12">
        <v>1</v>
      </c>
      <c r="L71" s="12">
        <v>1</v>
      </c>
      <c r="M71" s="12">
        <v>1</v>
      </c>
      <c r="N71" s="12">
        <f t="shared" si="7"/>
        <v>0</v>
      </c>
      <c r="O71" s="14">
        <v>1</v>
      </c>
      <c r="P71" s="16">
        <f t="shared" si="8"/>
        <v>0</v>
      </c>
      <c r="Q71" s="16">
        <f t="shared" si="9"/>
        <v>0</v>
      </c>
      <c r="R71" s="21" t="s">
        <v>194</v>
      </c>
      <c r="S71" s="10" t="s">
        <v>123</v>
      </c>
      <c r="T71" s="10" t="s">
        <v>204</v>
      </c>
      <c r="U71" s="10" t="s">
        <v>39</v>
      </c>
      <c r="V71" s="57" t="str">
        <f t="shared" si="10"/>
        <v>parità</v>
      </c>
      <c r="W71" s="57" t="str">
        <f t="shared" si="11"/>
        <v>NO</v>
      </c>
    </row>
    <row r="72" spans="1:23" ht="40.15" customHeight="1" x14ac:dyDescent="0.35">
      <c r="A72" s="10" t="str">
        <f t="shared" si="6"/>
        <v>EE20AIN</v>
      </c>
      <c r="B72" s="10" t="s">
        <v>250</v>
      </c>
      <c r="C72" s="10" t="s">
        <v>251</v>
      </c>
      <c r="D72" s="12" t="s">
        <v>686</v>
      </c>
      <c r="E72" s="10" t="s">
        <v>657</v>
      </c>
      <c r="F72" s="10" t="s">
        <v>649</v>
      </c>
      <c r="G72" s="10" t="s">
        <v>687</v>
      </c>
      <c r="H72" s="13" t="s">
        <v>688</v>
      </c>
      <c r="I72" s="10">
        <v>24</v>
      </c>
      <c r="J72" s="10" t="s">
        <v>665</v>
      </c>
      <c r="K72" s="12">
        <v>1</v>
      </c>
      <c r="L72" s="12">
        <v>1</v>
      </c>
      <c r="M72" s="12">
        <v>1</v>
      </c>
      <c r="N72" s="12">
        <f t="shared" si="7"/>
        <v>0</v>
      </c>
      <c r="O72" s="14">
        <v>0</v>
      </c>
      <c r="P72" s="16">
        <f t="shared" si="8"/>
        <v>-1</v>
      </c>
      <c r="Q72" s="16">
        <f t="shared" si="9"/>
        <v>-1</v>
      </c>
      <c r="R72" s="21" t="s">
        <v>194</v>
      </c>
      <c r="S72" s="10" t="s">
        <v>30</v>
      </c>
      <c r="T72" s="10" t="s">
        <v>31</v>
      </c>
      <c r="U72" s="10" t="s">
        <v>43</v>
      </c>
      <c r="V72" s="57" t="str">
        <f t="shared" si="10"/>
        <v>parità</v>
      </c>
      <c r="W72" s="57" t="str">
        <f t="shared" si="11"/>
        <v>NO</v>
      </c>
    </row>
    <row r="73" spans="1:23" ht="40.15" customHeight="1" x14ac:dyDescent="0.35">
      <c r="A73" s="10" t="str">
        <f t="shared" si="6"/>
        <v>EE09AIN</v>
      </c>
      <c r="B73" s="10" t="s">
        <v>252</v>
      </c>
      <c r="C73" s="10" t="s">
        <v>253</v>
      </c>
      <c r="D73" s="12" t="s">
        <v>686</v>
      </c>
      <c r="E73" s="10" t="s">
        <v>657</v>
      </c>
      <c r="F73" s="10" t="s">
        <v>649</v>
      </c>
      <c r="G73" s="10" t="s">
        <v>687</v>
      </c>
      <c r="H73" s="13" t="s">
        <v>688</v>
      </c>
      <c r="I73" s="10">
        <v>24</v>
      </c>
      <c r="J73" s="10" t="s">
        <v>665</v>
      </c>
      <c r="K73" s="12">
        <v>1</v>
      </c>
      <c r="L73" s="12">
        <v>2</v>
      </c>
      <c r="M73" s="12">
        <v>1</v>
      </c>
      <c r="N73" s="12">
        <f t="shared" si="7"/>
        <v>1</v>
      </c>
      <c r="O73" s="14">
        <v>0</v>
      </c>
      <c r="P73" s="16">
        <f t="shared" si="8"/>
        <v>-1</v>
      </c>
      <c r="Q73" s="16">
        <f t="shared" si="9"/>
        <v>-1</v>
      </c>
      <c r="R73" s="21" t="s">
        <v>194</v>
      </c>
      <c r="S73" s="10" t="s">
        <v>30</v>
      </c>
      <c r="T73" s="10" t="s">
        <v>254</v>
      </c>
      <c r="U73" s="10" t="s">
        <v>61</v>
      </c>
      <c r="V73" s="57" t="str">
        <f t="shared" si="10"/>
        <v>incremento</v>
      </c>
      <c r="W73" s="57" t="str">
        <f t="shared" si="11"/>
        <v>NO</v>
      </c>
    </row>
    <row r="74" spans="1:23" ht="40.15" customHeight="1" x14ac:dyDescent="0.35">
      <c r="A74" s="10" t="str">
        <f t="shared" si="6"/>
        <v>BB06AIN</v>
      </c>
      <c r="B74" s="10" t="s">
        <v>255</v>
      </c>
      <c r="C74" s="10" t="s">
        <v>256</v>
      </c>
      <c r="D74" s="12" t="s">
        <v>686</v>
      </c>
      <c r="E74" s="10" t="s">
        <v>657</v>
      </c>
      <c r="F74" s="10" t="s">
        <v>649</v>
      </c>
      <c r="G74" s="10" t="s">
        <v>687</v>
      </c>
      <c r="H74" s="13" t="s">
        <v>688</v>
      </c>
      <c r="I74" s="10">
        <v>24</v>
      </c>
      <c r="J74" s="10" t="s">
        <v>665</v>
      </c>
      <c r="K74" s="12">
        <v>1</v>
      </c>
      <c r="L74" s="12">
        <v>2</v>
      </c>
      <c r="M74" s="12">
        <v>1</v>
      </c>
      <c r="N74" s="12">
        <f t="shared" si="7"/>
        <v>1</v>
      </c>
      <c r="O74" s="14">
        <v>1</v>
      </c>
      <c r="P74" s="16">
        <f t="shared" si="8"/>
        <v>0</v>
      </c>
      <c r="Q74" s="16">
        <f t="shared" si="9"/>
        <v>0</v>
      </c>
      <c r="R74" s="21" t="s">
        <v>258</v>
      </c>
      <c r="S74" s="10" t="s">
        <v>115</v>
      </c>
      <c r="T74" s="10" t="s">
        <v>257</v>
      </c>
      <c r="U74" s="10" t="s">
        <v>43</v>
      </c>
      <c r="V74" s="57" t="str">
        <f t="shared" si="10"/>
        <v>incremento</v>
      </c>
      <c r="W74" s="57" t="str">
        <f t="shared" si="11"/>
        <v>NO</v>
      </c>
    </row>
    <row r="75" spans="1:23" ht="40.15" customHeight="1" x14ac:dyDescent="0.35">
      <c r="A75" s="10" t="str">
        <f t="shared" si="6"/>
        <v>BB02AIN</v>
      </c>
      <c r="B75" s="10" t="s">
        <v>259</v>
      </c>
      <c r="C75" s="10" t="s">
        <v>260</v>
      </c>
      <c r="D75" s="12" t="s">
        <v>686</v>
      </c>
      <c r="E75" s="10" t="s">
        <v>657</v>
      </c>
      <c r="F75" s="10" t="s">
        <v>649</v>
      </c>
      <c r="G75" s="10" t="s">
        <v>687</v>
      </c>
      <c r="H75" s="13" t="s">
        <v>688</v>
      </c>
      <c r="I75" s="10">
        <v>24</v>
      </c>
      <c r="J75" s="10" t="s">
        <v>665</v>
      </c>
      <c r="K75" s="12">
        <v>3</v>
      </c>
      <c r="L75" s="12">
        <v>1</v>
      </c>
      <c r="M75" s="12">
        <v>2</v>
      </c>
      <c r="N75" s="12">
        <f t="shared" si="7"/>
        <v>-2</v>
      </c>
      <c r="O75" s="14">
        <v>2</v>
      </c>
      <c r="P75" s="16">
        <f t="shared" si="8"/>
        <v>-1</v>
      </c>
      <c r="Q75" s="16">
        <f t="shared" si="9"/>
        <v>0</v>
      </c>
      <c r="R75" s="21" t="s">
        <v>258</v>
      </c>
      <c r="S75" s="10" t="s">
        <v>115</v>
      </c>
      <c r="T75" s="10" t="s">
        <v>261</v>
      </c>
      <c r="U75" s="10" t="s">
        <v>43</v>
      </c>
      <c r="V75" s="57" t="str">
        <f t="shared" si="10"/>
        <v>decremento</v>
      </c>
      <c r="W75" s="57" t="str">
        <f t="shared" si="11"/>
        <v>SI</v>
      </c>
    </row>
    <row r="76" spans="1:23" ht="40.15" customHeight="1" x14ac:dyDescent="0.35">
      <c r="A76" s="10" t="str">
        <f t="shared" si="6"/>
        <v>BB16AIN</v>
      </c>
      <c r="B76" s="10" t="s">
        <v>262</v>
      </c>
      <c r="C76" s="10" t="s">
        <v>263</v>
      </c>
      <c r="D76" s="12" t="s">
        <v>686</v>
      </c>
      <c r="E76" s="10" t="s">
        <v>657</v>
      </c>
      <c r="F76" s="10" t="s">
        <v>649</v>
      </c>
      <c r="G76" s="10" t="s">
        <v>687</v>
      </c>
      <c r="H76" s="13" t="s">
        <v>688</v>
      </c>
      <c r="I76" s="10">
        <v>24</v>
      </c>
      <c r="J76" s="10" t="s">
        <v>665</v>
      </c>
      <c r="K76" s="12">
        <v>1</v>
      </c>
      <c r="L76" s="12">
        <v>1</v>
      </c>
      <c r="M76" s="12">
        <v>1</v>
      </c>
      <c r="N76" s="12">
        <f t="shared" si="7"/>
        <v>0</v>
      </c>
      <c r="O76" s="14">
        <v>0</v>
      </c>
      <c r="P76" s="16">
        <f t="shared" si="8"/>
        <v>-1</v>
      </c>
      <c r="Q76" s="16">
        <f t="shared" si="9"/>
        <v>-1</v>
      </c>
      <c r="R76" s="21" t="s">
        <v>258</v>
      </c>
      <c r="S76" s="10" t="s">
        <v>115</v>
      </c>
      <c r="T76" s="10" t="s">
        <v>264</v>
      </c>
      <c r="U76" s="10" t="s">
        <v>39</v>
      </c>
      <c r="V76" s="57" t="str">
        <f t="shared" si="10"/>
        <v>parità</v>
      </c>
      <c r="W76" s="57" t="str">
        <f t="shared" si="11"/>
        <v>NO</v>
      </c>
    </row>
    <row r="77" spans="1:23" ht="40.15" customHeight="1" x14ac:dyDescent="0.35">
      <c r="A77" s="10" t="str">
        <f t="shared" si="6"/>
        <v>BB17AIN</v>
      </c>
      <c r="B77" s="10" t="s">
        <v>265</v>
      </c>
      <c r="C77" s="10" t="s">
        <v>266</v>
      </c>
      <c r="D77" s="12" t="s">
        <v>686</v>
      </c>
      <c r="E77" s="10" t="s">
        <v>657</v>
      </c>
      <c r="F77" s="10" t="s">
        <v>649</v>
      </c>
      <c r="G77" s="10" t="s">
        <v>687</v>
      </c>
      <c r="H77" s="13" t="s">
        <v>688</v>
      </c>
      <c r="I77" s="10">
        <v>24</v>
      </c>
      <c r="J77" s="10" t="s">
        <v>665</v>
      </c>
      <c r="K77" s="12">
        <v>1</v>
      </c>
      <c r="L77" s="12">
        <v>1</v>
      </c>
      <c r="M77" s="12">
        <v>1</v>
      </c>
      <c r="N77" s="12">
        <f t="shared" si="7"/>
        <v>0</v>
      </c>
      <c r="O77" s="14">
        <v>0</v>
      </c>
      <c r="P77" s="16">
        <f t="shared" si="8"/>
        <v>-1</v>
      </c>
      <c r="Q77" s="16">
        <f t="shared" si="9"/>
        <v>-1</v>
      </c>
      <c r="R77" s="21" t="s">
        <v>258</v>
      </c>
      <c r="S77" s="10" t="s">
        <v>115</v>
      </c>
      <c r="T77" s="10" t="s">
        <v>267</v>
      </c>
      <c r="U77" s="10" t="s">
        <v>43</v>
      </c>
      <c r="V77" s="57" t="str">
        <f t="shared" si="10"/>
        <v>parità</v>
      </c>
      <c r="W77" s="57" t="str">
        <f t="shared" si="11"/>
        <v>NO</v>
      </c>
    </row>
    <row r="78" spans="1:23" ht="40.15" customHeight="1" x14ac:dyDescent="0.35">
      <c r="A78" s="10" t="str">
        <f t="shared" si="6"/>
        <v>BB18AIN</v>
      </c>
      <c r="B78" s="10" t="s">
        <v>268</v>
      </c>
      <c r="C78" s="10" t="s">
        <v>269</v>
      </c>
      <c r="D78" s="12" t="s">
        <v>686</v>
      </c>
      <c r="E78" s="10" t="s">
        <v>657</v>
      </c>
      <c r="F78" s="10" t="s">
        <v>649</v>
      </c>
      <c r="G78" s="10" t="s">
        <v>687</v>
      </c>
      <c r="H78" s="13" t="s">
        <v>688</v>
      </c>
      <c r="I78" s="10">
        <v>24</v>
      </c>
      <c r="J78" s="10" t="s">
        <v>665</v>
      </c>
      <c r="K78" s="12">
        <v>1</v>
      </c>
      <c r="L78" s="12">
        <v>1</v>
      </c>
      <c r="M78" s="12">
        <v>1</v>
      </c>
      <c r="N78" s="12">
        <f t="shared" si="7"/>
        <v>0</v>
      </c>
      <c r="O78" s="14">
        <v>0</v>
      </c>
      <c r="P78" s="16">
        <f t="shared" si="8"/>
        <v>-1</v>
      </c>
      <c r="Q78" s="16">
        <f t="shared" si="9"/>
        <v>-1</v>
      </c>
      <c r="R78" s="21" t="s">
        <v>258</v>
      </c>
      <c r="S78" s="10" t="s">
        <v>115</v>
      </c>
      <c r="T78" s="10" t="s">
        <v>270</v>
      </c>
      <c r="U78" s="10" t="s">
        <v>39</v>
      </c>
      <c r="V78" s="57" t="str">
        <f t="shared" si="10"/>
        <v>parità</v>
      </c>
      <c r="W78" s="57" t="str">
        <f t="shared" si="11"/>
        <v>NO</v>
      </c>
    </row>
    <row r="79" spans="1:23" ht="40.15" customHeight="1" x14ac:dyDescent="0.35">
      <c r="A79" s="10" t="str">
        <f t="shared" si="6"/>
        <v>BB19AIN</v>
      </c>
      <c r="B79" s="10" t="s">
        <v>271</v>
      </c>
      <c r="C79" s="10" t="s">
        <v>272</v>
      </c>
      <c r="D79" s="12" t="s">
        <v>686</v>
      </c>
      <c r="E79" s="10" t="s">
        <v>657</v>
      </c>
      <c r="F79" s="10" t="s">
        <v>649</v>
      </c>
      <c r="G79" s="10" t="s">
        <v>687</v>
      </c>
      <c r="H79" s="13" t="s">
        <v>688</v>
      </c>
      <c r="I79" s="10">
        <v>24</v>
      </c>
      <c r="J79" s="10" t="s">
        <v>665</v>
      </c>
      <c r="K79" s="12">
        <v>1</v>
      </c>
      <c r="L79" s="12">
        <v>0</v>
      </c>
      <c r="M79" s="12">
        <v>0</v>
      </c>
      <c r="N79" s="12">
        <f t="shared" si="7"/>
        <v>-1</v>
      </c>
      <c r="O79" s="14">
        <v>0</v>
      </c>
      <c r="P79" s="16">
        <f t="shared" si="8"/>
        <v>-1</v>
      </c>
      <c r="Q79" s="16">
        <f t="shared" si="9"/>
        <v>0</v>
      </c>
      <c r="R79" s="21" t="s">
        <v>258</v>
      </c>
      <c r="S79" s="10" t="s">
        <v>115</v>
      </c>
      <c r="T79" s="10" t="s">
        <v>273</v>
      </c>
      <c r="U79" s="10" t="s">
        <v>49</v>
      </c>
      <c r="V79" s="57" t="str">
        <f t="shared" si="10"/>
        <v>decremento</v>
      </c>
      <c r="W79" s="57" t="str">
        <f t="shared" si="11"/>
        <v>NO</v>
      </c>
    </row>
    <row r="80" spans="1:23" ht="40.15" customHeight="1" x14ac:dyDescent="0.35">
      <c r="A80" s="10" t="str">
        <f t="shared" si="6"/>
        <v>BB21AIN</v>
      </c>
      <c r="B80" s="10" t="s">
        <v>277</v>
      </c>
      <c r="C80" s="10" t="s">
        <v>278</v>
      </c>
      <c r="D80" s="12" t="s">
        <v>686</v>
      </c>
      <c r="E80" s="10" t="s">
        <v>657</v>
      </c>
      <c r="F80" s="10" t="s">
        <v>649</v>
      </c>
      <c r="G80" s="10" t="s">
        <v>687</v>
      </c>
      <c r="H80" s="13" t="s">
        <v>688</v>
      </c>
      <c r="I80" s="10">
        <v>24</v>
      </c>
      <c r="J80" s="10" t="s">
        <v>665</v>
      </c>
      <c r="K80" s="12">
        <v>1</v>
      </c>
      <c r="L80" s="12">
        <v>1</v>
      </c>
      <c r="M80" s="12">
        <v>1</v>
      </c>
      <c r="N80" s="12">
        <f t="shared" si="7"/>
        <v>0</v>
      </c>
      <c r="O80" s="14">
        <v>1</v>
      </c>
      <c r="P80" s="16">
        <f t="shared" si="8"/>
        <v>0</v>
      </c>
      <c r="Q80" s="16">
        <f t="shared" si="9"/>
        <v>0</v>
      </c>
      <c r="R80" s="21" t="s">
        <v>258</v>
      </c>
      <c r="S80" s="10" t="s">
        <v>115</v>
      </c>
      <c r="T80" s="10" t="s">
        <v>116</v>
      </c>
      <c r="U80" s="10" t="s">
        <v>49</v>
      </c>
      <c r="V80" s="57" t="str">
        <f t="shared" si="10"/>
        <v>parità</v>
      </c>
      <c r="W80" s="57" t="str">
        <f t="shared" si="11"/>
        <v>NO</v>
      </c>
    </row>
    <row r="81" spans="1:23" ht="40.15" customHeight="1" x14ac:dyDescent="0.35">
      <c r="A81" s="10" t="str">
        <f t="shared" si="6"/>
        <v>BB50AIN</v>
      </c>
      <c r="B81" s="10" t="s">
        <v>279</v>
      </c>
      <c r="C81" s="10" t="s">
        <v>280</v>
      </c>
      <c r="D81" s="12" t="s">
        <v>686</v>
      </c>
      <c r="E81" s="10" t="s">
        <v>657</v>
      </c>
      <c r="F81" s="10" t="s">
        <v>649</v>
      </c>
      <c r="G81" s="10" t="s">
        <v>687</v>
      </c>
      <c r="H81" s="13" t="s">
        <v>688</v>
      </c>
      <c r="I81" s="10">
        <v>24</v>
      </c>
      <c r="J81" s="10" t="s">
        <v>665</v>
      </c>
      <c r="K81" s="12">
        <v>1</v>
      </c>
      <c r="L81" s="12">
        <v>2</v>
      </c>
      <c r="M81" s="12">
        <v>2</v>
      </c>
      <c r="N81" s="12">
        <f t="shared" si="7"/>
        <v>1</v>
      </c>
      <c r="O81" s="14">
        <v>0</v>
      </c>
      <c r="P81" s="16">
        <f t="shared" si="8"/>
        <v>-1</v>
      </c>
      <c r="Q81" s="16">
        <f t="shared" si="9"/>
        <v>-2</v>
      </c>
      <c r="R81" s="21" t="s">
        <v>258</v>
      </c>
      <c r="S81" s="10" t="s">
        <v>115</v>
      </c>
      <c r="T81" s="10" t="s">
        <v>281</v>
      </c>
      <c r="U81" s="10" t="s">
        <v>61</v>
      </c>
      <c r="V81" s="57" t="str">
        <f t="shared" si="10"/>
        <v>incremento</v>
      </c>
      <c r="W81" s="57" t="str">
        <f t="shared" si="11"/>
        <v>NO</v>
      </c>
    </row>
    <row r="82" spans="1:23" ht="40.15" customHeight="1" x14ac:dyDescent="0.35">
      <c r="A82" s="10" t="str">
        <f t="shared" si="6"/>
        <v>BB39AIN</v>
      </c>
      <c r="B82" s="10" t="s">
        <v>282</v>
      </c>
      <c r="C82" s="10" t="s">
        <v>283</v>
      </c>
      <c r="D82" s="12" t="s">
        <v>686</v>
      </c>
      <c r="E82" s="10" t="s">
        <v>657</v>
      </c>
      <c r="F82" s="10" t="s">
        <v>649</v>
      </c>
      <c r="G82" s="10" t="s">
        <v>687</v>
      </c>
      <c r="H82" s="13" t="s">
        <v>688</v>
      </c>
      <c r="I82" s="10">
        <v>24</v>
      </c>
      <c r="J82" s="10" t="s">
        <v>665</v>
      </c>
      <c r="K82" s="12">
        <v>1</v>
      </c>
      <c r="L82" s="12">
        <v>2</v>
      </c>
      <c r="M82" s="12">
        <v>2</v>
      </c>
      <c r="N82" s="12">
        <f t="shared" si="7"/>
        <v>1</v>
      </c>
      <c r="O82" s="14">
        <v>0</v>
      </c>
      <c r="P82" s="16">
        <f t="shared" si="8"/>
        <v>-1</v>
      </c>
      <c r="Q82" s="16">
        <f t="shared" si="9"/>
        <v>-2</v>
      </c>
      <c r="R82" s="21" t="s">
        <v>258</v>
      </c>
      <c r="S82" s="10" t="s">
        <v>115</v>
      </c>
      <c r="T82" s="10" t="s">
        <v>281</v>
      </c>
      <c r="U82" s="10" t="s">
        <v>61</v>
      </c>
      <c r="V82" s="57" t="str">
        <f t="shared" si="10"/>
        <v>incremento</v>
      </c>
      <c r="W82" s="57" t="str">
        <f t="shared" si="11"/>
        <v>NO</v>
      </c>
    </row>
    <row r="83" spans="1:23" ht="40.15" customHeight="1" x14ac:dyDescent="0.35">
      <c r="A83" s="10" t="str">
        <f t="shared" si="6"/>
        <v>BB01AIN</v>
      </c>
      <c r="B83" s="10" t="s">
        <v>284</v>
      </c>
      <c r="C83" s="10" t="s">
        <v>285</v>
      </c>
      <c r="D83" s="12" t="s">
        <v>686</v>
      </c>
      <c r="E83" s="10" t="s">
        <v>657</v>
      </c>
      <c r="F83" s="10" t="s">
        <v>649</v>
      </c>
      <c r="G83" s="10" t="s">
        <v>687</v>
      </c>
      <c r="H83" s="13" t="s">
        <v>688</v>
      </c>
      <c r="I83" s="10">
        <v>24</v>
      </c>
      <c r="J83" s="10" t="s">
        <v>665</v>
      </c>
      <c r="K83" s="12">
        <v>1</v>
      </c>
      <c r="L83" s="12">
        <v>2</v>
      </c>
      <c r="M83" s="12">
        <v>2</v>
      </c>
      <c r="N83" s="12">
        <f t="shared" si="7"/>
        <v>1</v>
      </c>
      <c r="O83" s="14">
        <v>1</v>
      </c>
      <c r="P83" s="16">
        <f t="shared" si="8"/>
        <v>0</v>
      </c>
      <c r="Q83" s="16">
        <f t="shared" si="9"/>
        <v>-1</v>
      </c>
      <c r="R83" s="21" t="s">
        <v>258</v>
      </c>
      <c r="S83" s="10" t="s">
        <v>115</v>
      </c>
      <c r="T83" s="10" t="s">
        <v>281</v>
      </c>
      <c r="U83" s="10" t="s">
        <v>61</v>
      </c>
      <c r="V83" s="57" t="str">
        <f t="shared" si="10"/>
        <v>incremento</v>
      </c>
      <c r="W83" s="57" t="str">
        <f t="shared" si="11"/>
        <v>NO</v>
      </c>
    </row>
    <row r="84" spans="1:23" ht="40.15" customHeight="1" x14ac:dyDescent="0.35">
      <c r="A84" s="10" t="str">
        <f t="shared" si="6"/>
        <v>BB22AIN</v>
      </c>
      <c r="B84" s="10" t="s">
        <v>286</v>
      </c>
      <c r="C84" s="10" t="s">
        <v>287</v>
      </c>
      <c r="D84" s="12" t="s">
        <v>686</v>
      </c>
      <c r="E84" s="10" t="s">
        <v>657</v>
      </c>
      <c r="F84" s="10" t="s">
        <v>649</v>
      </c>
      <c r="G84" s="10" t="s">
        <v>687</v>
      </c>
      <c r="H84" s="13" t="s">
        <v>688</v>
      </c>
      <c r="I84" s="10">
        <v>24</v>
      </c>
      <c r="J84" s="10" t="s">
        <v>665</v>
      </c>
      <c r="K84" s="12">
        <v>1</v>
      </c>
      <c r="L84" s="12">
        <v>1</v>
      </c>
      <c r="M84" s="12">
        <v>1</v>
      </c>
      <c r="N84" s="12">
        <f t="shared" si="7"/>
        <v>0</v>
      </c>
      <c r="O84" s="14">
        <v>0</v>
      </c>
      <c r="P84" s="16">
        <f t="shared" si="8"/>
        <v>-1</v>
      </c>
      <c r="Q84" s="16">
        <f t="shared" si="9"/>
        <v>-1</v>
      </c>
      <c r="R84" s="21" t="s">
        <v>258</v>
      </c>
      <c r="S84" s="10" t="s">
        <v>115</v>
      </c>
      <c r="T84" s="10" t="s">
        <v>281</v>
      </c>
      <c r="U84" s="10" t="s">
        <v>43</v>
      </c>
      <c r="V84" s="57" t="str">
        <f t="shared" si="10"/>
        <v>parità</v>
      </c>
      <c r="W84" s="57" t="str">
        <f t="shared" si="11"/>
        <v>NO</v>
      </c>
    </row>
    <row r="85" spans="1:23" ht="40.15" customHeight="1" x14ac:dyDescent="0.35">
      <c r="A85" s="10" t="str">
        <f t="shared" si="6"/>
        <v>BB23AIN</v>
      </c>
      <c r="B85" s="10" t="s">
        <v>288</v>
      </c>
      <c r="C85" s="10" t="s">
        <v>289</v>
      </c>
      <c r="D85" s="12" t="s">
        <v>686</v>
      </c>
      <c r="E85" s="10" t="s">
        <v>657</v>
      </c>
      <c r="F85" s="10" t="s">
        <v>649</v>
      </c>
      <c r="G85" s="10" t="s">
        <v>687</v>
      </c>
      <c r="H85" s="13" t="s">
        <v>688</v>
      </c>
      <c r="I85" s="10">
        <v>24</v>
      </c>
      <c r="J85" s="10" t="s">
        <v>665</v>
      </c>
      <c r="K85" s="12">
        <v>1</v>
      </c>
      <c r="L85" s="12">
        <v>2</v>
      </c>
      <c r="M85" s="12">
        <v>1</v>
      </c>
      <c r="N85" s="12">
        <f t="shared" si="7"/>
        <v>1</v>
      </c>
      <c r="O85" s="14">
        <v>0</v>
      </c>
      <c r="P85" s="16">
        <f t="shared" si="8"/>
        <v>-1</v>
      </c>
      <c r="Q85" s="16">
        <f t="shared" si="9"/>
        <v>-1</v>
      </c>
      <c r="R85" s="21" t="s">
        <v>258</v>
      </c>
      <c r="S85" s="10" t="s">
        <v>115</v>
      </c>
      <c r="T85" s="10" t="s">
        <v>290</v>
      </c>
      <c r="U85" s="10" t="s">
        <v>43</v>
      </c>
      <c r="V85" s="57" t="str">
        <f t="shared" si="10"/>
        <v>incremento</v>
      </c>
      <c r="W85" s="57" t="str">
        <f t="shared" si="11"/>
        <v>NO</v>
      </c>
    </row>
    <row r="86" spans="1:23" ht="40.15" customHeight="1" x14ac:dyDescent="0.35">
      <c r="A86" s="10" t="str">
        <f t="shared" si="6"/>
        <v>PR03AIN</v>
      </c>
      <c r="B86" s="10" t="s">
        <v>291</v>
      </c>
      <c r="C86" s="10" t="s">
        <v>292</v>
      </c>
      <c r="D86" s="12" t="s">
        <v>686</v>
      </c>
      <c r="E86" s="10" t="s">
        <v>657</v>
      </c>
      <c r="F86" s="10" t="s">
        <v>649</v>
      </c>
      <c r="G86" s="10" t="s">
        <v>687</v>
      </c>
      <c r="H86" s="13" t="s">
        <v>688</v>
      </c>
      <c r="I86" s="10">
        <v>24</v>
      </c>
      <c r="J86" s="10" t="s">
        <v>665</v>
      </c>
      <c r="K86" s="12">
        <v>1</v>
      </c>
      <c r="L86" s="12">
        <v>2</v>
      </c>
      <c r="M86" s="12">
        <v>2</v>
      </c>
      <c r="N86" s="12">
        <f t="shared" si="7"/>
        <v>1</v>
      </c>
      <c r="O86" s="14">
        <v>0</v>
      </c>
      <c r="P86" s="16">
        <f t="shared" si="8"/>
        <v>-1</v>
      </c>
      <c r="Q86" s="16">
        <f t="shared" si="9"/>
        <v>-2</v>
      </c>
      <c r="R86" s="21" t="s">
        <v>258</v>
      </c>
      <c r="S86" s="10" t="s">
        <v>115</v>
      </c>
      <c r="T86" s="10" t="s">
        <v>281</v>
      </c>
      <c r="U86" s="10" t="s">
        <v>61</v>
      </c>
      <c r="V86" s="57" t="str">
        <f t="shared" si="10"/>
        <v>incremento</v>
      </c>
      <c r="W86" s="57" t="str">
        <f t="shared" si="11"/>
        <v>NO</v>
      </c>
    </row>
    <row r="87" spans="1:23" ht="40.15" customHeight="1" x14ac:dyDescent="0.35">
      <c r="A87" s="10" t="str">
        <f t="shared" si="6"/>
        <v>BB25AIN</v>
      </c>
      <c r="B87" s="10" t="s">
        <v>296</v>
      </c>
      <c r="C87" s="10" t="s">
        <v>297</v>
      </c>
      <c r="D87" s="12" t="s">
        <v>686</v>
      </c>
      <c r="E87" s="10" t="s">
        <v>657</v>
      </c>
      <c r="F87" s="10" t="s">
        <v>649</v>
      </c>
      <c r="G87" s="10" t="s">
        <v>687</v>
      </c>
      <c r="H87" s="13" t="s">
        <v>688</v>
      </c>
      <c r="I87" s="10">
        <v>24</v>
      </c>
      <c r="J87" s="10" t="s">
        <v>665</v>
      </c>
      <c r="K87" s="12">
        <v>1</v>
      </c>
      <c r="L87" s="12">
        <v>0</v>
      </c>
      <c r="M87" s="12">
        <v>0</v>
      </c>
      <c r="N87" s="12">
        <f t="shared" si="7"/>
        <v>-1</v>
      </c>
      <c r="O87" s="14">
        <v>0</v>
      </c>
      <c r="P87" s="16">
        <f t="shared" si="8"/>
        <v>-1</v>
      </c>
      <c r="Q87" s="16">
        <f t="shared" si="9"/>
        <v>0</v>
      </c>
      <c r="R87" s="21" t="s">
        <v>258</v>
      </c>
      <c r="S87" s="10" t="s">
        <v>115</v>
      </c>
      <c r="T87" s="10" t="s">
        <v>264</v>
      </c>
      <c r="U87" s="10" t="s">
        <v>49</v>
      </c>
      <c r="V87" s="57" t="str">
        <f t="shared" si="10"/>
        <v>decremento</v>
      </c>
      <c r="W87" s="57" t="str">
        <f t="shared" si="11"/>
        <v>NO</v>
      </c>
    </row>
    <row r="88" spans="1:23" ht="40.15" customHeight="1" x14ac:dyDescent="0.35">
      <c r="A88" s="10" t="str">
        <f t="shared" si="6"/>
        <v>BB26AIN</v>
      </c>
      <c r="B88" s="10" t="s">
        <v>298</v>
      </c>
      <c r="C88" s="10" t="s">
        <v>299</v>
      </c>
      <c r="D88" s="12" t="s">
        <v>686</v>
      </c>
      <c r="E88" s="10" t="s">
        <v>657</v>
      </c>
      <c r="F88" s="10" t="s">
        <v>649</v>
      </c>
      <c r="G88" s="10" t="s">
        <v>687</v>
      </c>
      <c r="H88" s="13" t="s">
        <v>688</v>
      </c>
      <c r="I88" s="10">
        <v>24</v>
      </c>
      <c r="J88" s="10" t="s">
        <v>665</v>
      </c>
      <c r="K88" s="12">
        <v>1</v>
      </c>
      <c r="L88" s="12">
        <v>1</v>
      </c>
      <c r="M88" s="12">
        <v>1</v>
      </c>
      <c r="N88" s="12">
        <f t="shared" si="7"/>
        <v>0</v>
      </c>
      <c r="O88" s="14">
        <v>0</v>
      </c>
      <c r="P88" s="16">
        <f t="shared" si="8"/>
        <v>-1</v>
      </c>
      <c r="Q88" s="16">
        <f t="shared" si="9"/>
        <v>-1</v>
      </c>
      <c r="R88" s="21" t="s">
        <v>258</v>
      </c>
      <c r="S88" s="10" t="s">
        <v>115</v>
      </c>
      <c r="T88" s="10" t="s">
        <v>290</v>
      </c>
      <c r="U88" s="10" t="s">
        <v>43</v>
      </c>
      <c r="V88" s="57" t="str">
        <f t="shared" si="10"/>
        <v>parità</v>
      </c>
      <c r="W88" s="57" t="str">
        <f t="shared" si="11"/>
        <v>NO</v>
      </c>
    </row>
    <row r="89" spans="1:23" ht="40.15" customHeight="1" x14ac:dyDescent="0.35">
      <c r="A89" s="10" t="str">
        <f t="shared" si="6"/>
        <v>BB37AIN</v>
      </c>
      <c r="B89" s="10" t="s">
        <v>300</v>
      </c>
      <c r="C89" s="10" t="s">
        <v>301</v>
      </c>
      <c r="D89" s="12" t="s">
        <v>686</v>
      </c>
      <c r="E89" s="10" t="s">
        <v>657</v>
      </c>
      <c r="F89" s="10" t="s">
        <v>649</v>
      </c>
      <c r="G89" s="10" t="s">
        <v>687</v>
      </c>
      <c r="H89" s="13" t="s">
        <v>688</v>
      </c>
      <c r="I89" s="10">
        <v>24</v>
      </c>
      <c r="J89" s="10" t="s">
        <v>665</v>
      </c>
      <c r="K89" s="12">
        <v>1</v>
      </c>
      <c r="L89" s="12">
        <v>1</v>
      </c>
      <c r="M89" s="12">
        <v>1</v>
      </c>
      <c r="N89" s="12">
        <f t="shared" si="7"/>
        <v>0</v>
      </c>
      <c r="O89" s="14">
        <v>0</v>
      </c>
      <c r="P89" s="16">
        <f t="shared" si="8"/>
        <v>-1</v>
      </c>
      <c r="Q89" s="16">
        <f t="shared" si="9"/>
        <v>-1</v>
      </c>
      <c r="R89" s="21" t="s">
        <v>258</v>
      </c>
      <c r="S89" s="10" t="s">
        <v>115</v>
      </c>
      <c r="T89" s="10" t="s">
        <v>290</v>
      </c>
      <c r="U89" s="10" t="s">
        <v>43</v>
      </c>
      <c r="V89" s="57" t="str">
        <f t="shared" si="10"/>
        <v>parità</v>
      </c>
      <c r="W89" s="57" t="str">
        <f t="shared" si="11"/>
        <v>NO</v>
      </c>
    </row>
    <row r="90" spans="1:23" ht="40.15" customHeight="1" x14ac:dyDescent="0.35">
      <c r="A90" s="10" t="str">
        <f t="shared" si="6"/>
        <v>AA26AIN</v>
      </c>
      <c r="B90" s="10" t="s">
        <v>302</v>
      </c>
      <c r="C90" s="10" t="s">
        <v>303</v>
      </c>
      <c r="D90" s="12" t="s">
        <v>686</v>
      </c>
      <c r="E90" s="10" t="s">
        <v>657</v>
      </c>
      <c r="F90" s="10" t="s">
        <v>649</v>
      </c>
      <c r="G90" s="10" t="s">
        <v>687</v>
      </c>
      <c r="H90" s="13" t="s">
        <v>688</v>
      </c>
      <c r="I90" s="10">
        <v>24</v>
      </c>
      <c r="J90" s="10" t="s">
        <v>665</v>
      </c>
      <c r="K90" s="12">
        <v>1</v>
      </c>
      <c r="L90" s="12">
        <v>1</v>
      </c>
      <c r="M90" s="12">
        <v>1</v>
      </c>
      <c r="N90" s="12">
        <f t="shared" si="7"/>
        <v>0</v>
      </c>
      <c r="O90" s="14">
        <v>0</v>
      </c>
      <c r="P90" s="16">
        <f t="shared" si="8"/>
        <v>-1</v>
      </c>
      <c r="Q90" s="16">
        <f t="shared" si="9"/>
        <v>-1</v>
      </c>
      <c r="R90" s="10" t="s">
        <v>306</v>
      </c>
      <c r="S90" s="10" t="s">
        <v>127</v>
      </c>
      <c r="T90" s="10" t="s">
        <v>304</v>
      </c>
      <c r="U90" s="10" t="s">
        <v>39</v>
      </c>
      <c r="V90" s="57" t="str">
        <f t="shared" si="10"/>
        <v>parità</v>
      </c>
      <c r="W90" s="57" t="str">
        <f t="shared" si="11"/>
        <v>NO</v>
      </c>
    </row>
    <row r="91" spans="1:23" ht="40.15" customHeight="1" x14ac:dyDescent="0.35">
      <c r="A91" s="10" t="str">
        <f t="shared" si="6"/>
        <v>AA48AIN</v>
      </c>
      <c r="B91" s="10" t="s">
        <v>307</v>
      </c>
      <c r="C91" s="10" t="s">
        <v>308</v>
      </c>
      <c r="D91" s="12" t="s">
        <v>686</v>
      </c>
      <c r="E91" s="10" t="s">
        <v>657</v>
      </c>
      <c r="F91" s="10" t="s">
        <v>649</v>
      </c>
      <c r="G91" s="10" t="s">
        <v>687</v>
      </c>
      <c r="H91" s="13" t="s">
        <v>688</v>
      </c>
      <c r="I91" s="10">
        <v>24</v>
      </c>
      <c r="J91" s="10" t="s">
        <v>665</v>
      </c>
      <c r="K91" s="12">
        <v>1</v>
      </c>
      <c r="L91" s="12">
        <v>1</v>
      </c>
      <c r="M91" s="12">
        <v>1</v>
      </c>
      <c r="N91" s="12">
        <f t="shared" si="7"/>
        <v>0</v>
      </c>
      <c r="O91" s="14">
        <v>2</v>
      </c>
      <c r="P91" s="16">
        <f t="shared" si="8"/>
        <v>1</v>
      </c>
      <c r="Q91" s="16">
        <f t="shared" si="9"/>
        <v>1</v>
      </c>
      <c r="R91" s="10" t="s">
        <v>306</v>
      </c>
      <c r="S91" s="10" t="s">
        <v>127</v>
      </c>
      <c r="T91" s="10" t="s">
        <v>309</v>
      </c>
      <c r="U91" s="10" t="s">
        <v>61</v>
      </c>
      <c r="V91" s="57" t="str">
        <f t="shared" si="10"/>
        <v>parità</v>
      </c>
      <c r="W91" s="57" t="str">
        <f t="shared" si="11"/>
        <v>SI</v>
      </c>
    </row>
    <row r="92" spans="1:23" ht="40.15" customHeight="1" x14ac:dyDescent="0.35">
      <c r="A92" s="10" t="str">
        <f t="shared" si="6"/>
        <v>AA11AIN</v>
      </c>
      <c r="B92" s="10" t="s">
        <v>310</v>
      </c>
      <c r="C92" s="10" t="s">
        <v>311</v>
      </c>
      <c r="D92" s="12" t="s">
        <v>686</v>
      </c>
      <c r="E92" s="10" t="s">
        <v>657</v>
      </c>
      <c r="F92" s="10" t="s">
        <v>649</v>
      </c>
      <c r="G92" s="10" t="s">
        <v>687</v>
      </c>
      <c r="H92" s="13" t="s">
        <v>688</v>
      </c>
      <c r="I92" s="10">
        <v>24</v>
      </c>
      <c r="J92" s="10" t="s">
        <v>665</v>
      </c>
      <c r="K92" s="12">
        <v>1</v>
      </c>
      <c r="L92" s="12">
        <v>1</v>
      </c>
      <c r="M92" s="12">
        <v>1</v>
      </c>
      <c r="N92" s="12">
        <f t="shared" si="7"/>
        <v>0</v>
      </c>
      <c r="O92" s="14">
        <v>0</v>
      </c>
      <c r="P92" s="16">
        <f t="shared" si="8"/>
        <v>-1</v>
      </c>
      <c r="Q92" s="16">
        <f t="shared" si="9"/>
        <v>-1</v>
      </c>
      <c r="R92" s="10" t="s">
        <v>306</v>
      </c>
      <c r="S92" s="10" t="s">
        <v>127</v>
      </c>
      <c r="T92" s="10" t="s">
        <v>316</v>
      </c>
      <c r="U92" s="10" t="s">
        <v>39</v>
      </c>
      <c r="V92" s="57" t="str">
        <f t="shared" si="10"/>
        <v>parità</v>
      </c>
      <c r="W92" s="57" t="str">
        <f t="shared" si="11"/>
        <v>NO</v>
      </c>
    </row>
    <row r="93" spans="1:23" ht="40.15" customHeight="1" x14ac:dyDescent="0.35">
      <c r="A93" s="10" t="str">
        <f t="shared" si="6"/>
        <v>AA10AIN</v>
      </c>
      <c r="B93" s="10" t="s">
        <v>314</v>
      </c>
      <c r="C93" s="22" t="s">
        <v>315</v>
      </c>
      <c r="D93" s="12" t="s">
        <v>686</v>
      </c>
      <c r="E93" s="10" t="s">
        <v>657</v>
      </c>
      <c r="F93" s="10" t="s">
        <v>649</v>
      </c>
      <c r="G93" s="10" t="s">
        <v>687</v>
      </c>
      <c r="H93" s="13" t="s">
        <v>688</v>
      </c>
      <c r="I93" s="10">
        <v>24</v>
      </c>
      <c r="J93" s="10" t="s">
        <v>665</v>
      </c>
      <c r="K93" s="12">
        <v>1</v>
      </c>
      <c r="L93" s="12">
        <v>1</v>
      </c>
      <c r="M93" s="12">
        <v>1</v>
      </c>
      <c r="N93" s="12">
        <f t="shared" si="7"/>
        <v>0</v>
      </c>
      <c r="O93" s="14">
        <v>0</v>
      </c>
      <c r="P93" s="16">
        <f t="shared" si="8"/>
        <v>-1</v>
      </c>
      <c r="Q93" s="16">
        <f t="shared" si="9"/>
        <v>-1</v>
      </c>
      <c r="R93" s="10" t="s">
        <v>306</v>
      </c>
      <c r="S93" s="10" t="s">
        <v>127</v>
      </c>
      <c r="T93" s="10" t="s">
        <v>316</v>
      </c>
      <c r="U93" s="22" t="s">
        <v>39</v>
      </c>
      <c r="V93" s="57" t="str">
        <f t="shared" si="10"/>
        <v>parità</v>
      </c>
      <c r="W93" s="57" t="str">
        <f t="shared" si="11"/>
        <v>NO</v>
      </c>
    </row>
    <row r="94" spans="1:23" ht="40.15" customHeight="1" x14ac:dyDescent="0.35">
      <c r="A94" s="10" t="str">
        <f t="shared" si="6"/>
        <v>AA12AIN</v>
      </c>
      <c r="B94" s="10" t="s">
        <v>317</v>
      </c>
      <c r="C94" s="10" t="s">
        <v>318</v>
      </c>
      <c r="D94" s="12" t="s">
        <v>686</v>
      </c>
      <c r="E94" s="10" t="s">
        <v>657</v>
      </c>
      <c r="F94" s="10" t="s">
        <v>649</v>
      </c>
      <c r="G94" s="10" t="s">
        <v>687</v>
      </c>
      <c r="H94" s="13" t="s">
        <v>688</v>
      </c>
      <c r="I94" s="10">
        <v>24</v>
      </c>
      <c r="J94" s="10" t="s">
        <v>665</v>
      </c>
      <c r="K94" s="12">
        <v>1</v>
      </c>
      <c r="L94" s="12">
        <v>1</v>
      </c>
      <c r="M94" s="12">
        <v>1</v>
      </c>
      <c r="N94" s="12">
        <f t="shared" si="7"/>
        <v>0</v>
      </c>
      <c r="O94" s="14">
        <v>0</v>
      </c>
      <c r="P94" s="16">
        <f t="shared" si="8"/>
        <v>-1</v>
      </c>
      <c r="Q94" s="16">
        <f t="shared" si="9"/>
        <v>-1</v>
      </c>
      <c r="R94" s="10" t="s">
        <v>306</v>
      </c>
      <c r="S94" s="10" t="s">
        <v>127</v>
      </c>
      <c r="T94" s="10" t="s">
        <v>319</v>
      </c>
      <c r="U94" s="10" t="s">
        <v>43</v>
      </c>
      <c r="V94" s="57" t="str">
        <f t="shared" si="10"/>
        <v>parità</v>
      </c>
      <c r="W94" s="57" t="str">
        <f t="shared" si="11"/>
        <v>NO</v>
      </c>
    </row>
    <row r="95" spans="1:23" ht="40.15" customHeight="1" x14ac:dyDescent="0.35">
      <c r="A95" s="10" t="str">
        <f t="shared" si="6"/>
        <v>AA21AIN</v>
      </c>
      <c r="B95" s="10" t="s">
        <v>320</v>
      </c>
      <c r="C95" s="10" t="s">
        <v>321</v>
      </c>
      <c r="D95" s="12" t="s">
        <v>686</v>
      </c>
      <c r="E95" s="10" t="s">
        <v>657</v>
      </c>
      <c r="F95" s="10" t="s">
        <v>649</v>
      </c>
      <c r="G95" s="10" t="s">
        <v>687</v>
      </c>
      <c r="H95" s="13" t="s">
        <v>688</v>
      </c>
      <c r="I95" s="10">
        <v>24</v>
      </c>
      <c r="J95" s="10" t="s">
        <v>665</v>
      </c>
      <c r="K95" s="12">
        <v>1</v>
      </c>
      <c r="L95" s="12">
        <v>0</v>
      </c>
      <c r="M95" s="12">
        <v>0</v>
      </c>
      <c r="N95" s="12">
        <f t="shared" si="7"/>
        <v>-1</v>
      </c>
      <c r="O95" s="14">
        <v>0</v>
      </c>
      <c r="P95" s="16">
        <f t="shared" si="8"/>
        <v>-1</v>
      </c>
      <c r="Q95" s="16">
        <f t="shared" si="9"/>
        <v>0</v>
      </c>
      <c r="R95" s="10" t="s">
        <v>306</v>
      </c>
      <c r="S95" s="10" t="s">
        <v>131</v>
      </c>
      <c r="T95" s="10" t="s">
        <v>322</v>
      </c>
      <c r="U95" s="10" t="s">
        <v>49</v>
      </c>
      <c r="V95" s="57" t="str">
        <f t="shared" si="10"/>
        <v>decremento</v>
      </c>
      <c r="W95" s="57" t="str">
        <f t="shared" si="11"/>
        <v>NO</v>
      </c>
    </row>
    <row r="96" spans="1:23" ht="40.15" customHeight="1" x14ac:dyDescent="0.35">
      <c r="A96" s="10" t="str">
        <f t="shared" si="6"/>
        <v>AA20AIN</v>
      </c>
      <c r="B96" s="10" t="s">
        <v>323</v>
      </c>
      <c r="C96" s="10" t="s">
        <v>324</v>
      </c>
      <c r="D96" s="12" t="s">
        <v>686</v>
      </c>
      <c r="E96" s="10" t="s">
        <v>657</v>
      </c>
      <c r="F96" s="10" t="s">
        <v>649</v>
      </c>
      <c r="G96" s="10" t="s">
        <v>687</v>
      </c>
      <c r="H96" s="13" t="s">
        <v>688</v>
      </c>
      <c r="I96" s="10">
        <v>24</v>
      </c>
      <c r="J96" s="10" t="s">
        <v>665</v>
      </c>
      <c r="K96" s="12">
        <v>1</v>
      </c>
      <c r="L96" s="12">
        <v>1</v>
      </c>
      <c r="M96" s="12">
        <v>1</v>
      </c>
      <c r="N96" s="12">
        <f t="shared" si="7"/>
        <v>0</v>
      </c>
      <c r="O96" s="14">
        <v>0</v>
      </c>
      <c r="P96" s="16">
        <f t="shared" si="8"/>
        <v>-1</v>
      </c>
      <c r="Q96" s="16">
        <f t="shared" si="9"/>
        <v>-1</v>
      </c>
      <c r="R96" s="10" t="s">
        <v>306</v>
      </c>
      <c r="S96" s="10" t="s">
        <v>127</v>
      </c>
      <c r="T96" s="10" t="s">
        <v>304</v>
      </c>
      <c r="U96" s="10" t="s">
        <v>43</v>
      </c>
      <c r="V96" s="57" t="str">
        <f t="shared" si="10"/>
        <v>parità</v>
      </c>
      <c r="W96" s="57" t="str">
        <f t="shared" si="11"/>
        <v>NO</v>
      </c>
    </row>
    <row r="97" spans="1:23" ht="40.15" customHeight="1" x14ac:dyDescent="0.35">
      <c r="A97" s="10" t="str">
        <f t="shared" si="6"/>
        <v>AA05AIN</v>
      </c>
      <c r="B97" s="10" t="s">
        <v>325</v>
      </c>
      <c r="C97" s="10" t="s">
        <v>326</v>
      </c>
      <c r="D97" s="12" t="s">
        <v>686</v>
      </c>
      <c r="E97" s="10" t="s">
        <v>657</v>
      </c>
      <c r="F97" s="10" t="s">
        <v>649</v>
      </c>
      <c r="G97" s="10" t="s">
        <v>687</v>
      </c>
      <c r="H97" s="13" t="s">
        <v>688</v>
      </c>
      <c r="I97" s="10">
        <v>24</v>
      </c>
      <c r="J97" s="10" t="s">
        <v>665</v>
      </c>
      <c r="K97" s="12">
        <v>1</v>
      </c>
      <c r="L97" s="12">
        <v>1</v>
      </c>
      <c r="M97" s="12">
        <v>1</v>
      </c>
      <c r="N97" s="12">
        <f t="shared" si="7"/>
        <v>0</v>
      </c>
      <c r="O97" s="14">
        <v>1</v>
      </c>
      <c r="P97" s="16">
        <f t="shared" si="8"/>
        <v>0</v>
      </c>
      <c r="Q97" s="16">
        <f t="shared" si="9"/>
        <v>0</v>
      </c>
      <c r="R97" s="10" t="s">
        <v>306</v>
      </c>
      <c r="S97" s="10" t="s">
        <v>127</v>
      </c>
      <c r="T97" s="10" t="s">
        <v>304</v>
      </c>
      <c r="U97" s="10" t="s">
        <v>49</v>
      </c>
      <c r="V97" s="57" t="str">
        <f t="shared" si="10"/>
        <v>parità</v>
      </c>
      <c r="W97" s="57" t="str">
        <f t="shared" si="11"/>
        <v>NO</v>
      </c>
    </row>
    <row r="98" spans="1:23" ht="40.15" customHeight="1" x14ac:dyDescent="0.35">
      <c r="A98" s="10" t="str">
        <f t="shared" si="6"/>
        <v>AA02AIN</v>
      </c>
      <c r="B98" s="10" t="s">
        <v>327</v>
      </c>
      <c r="C98" s="10" t="s">
        <v>328</v>
      </c>
      <c r="D98" s="12" t="s">
        <v>686</v>
      </c>
      <c r="E98" s="10" t="s">
        <v>657</v>
      </c>
      <c r="F98" s="10" t="s">
        <v>649</v>
      </c>
      <c r="G98" s="10" t="s">
        <v>687</v>
      </c>
      <c r="H98" s="13" t="s">
        <v>688</v>
      </c>
      <c r="I98" s="10">
        <v>24</v>
      </c>
      <c r="J98" s="10" t="s">
        <v>665</v>
      </c>
      <c r="K98" s="12">
        <v>3</v>
      </c>
      <c r="L98" s="12">
        <v>2</v>
      </c>
      <c r="M98" s="12">
        <v>2</v>
      </c>
      <c r="N98" s="12">
        <f t="shared" si="7"/>
        <v>-1</v>
      </c>
      <c r="O98" s="14">
        <v>2</v>
      </c>
      <c r="P98" s="16">
        <f t="shared" si="8"/>
        <v>-1</v>
      </c>
      <c r="Q98" s="16">
        <f t="shared" si="9"/>
        <v>0</v>
      </c>
      <c r="R98" s="10" t="s">
        <v>306</v>
      </c>
      <c r="S98" s="10" t="s">
        <v>131</v>
      </c>
      <c r="T98" s="10" t="s">
        <v>322</v>
      </c>
      <c r="U98" s="10" t="s">
        <v>61</v>
      </c>
      <c r="V98" s="57" t="str">
        <f t="shared" si="10"/>
        <v>decremento</v>
      </c>
      <c r="W98" s="57" t="str">
        <f t="shared" si="11"/>
        <v>NO</v>
      </c>
    </row>
    <row r="99" spans="1:23" ht="40.15" customHeight="1" x14ac:dyDescent="0.35">
      <c r="A99" s="10" t="str">
        <f t="shared" si="6"/>
        <v>AA45AIN</v>
      </c>
      <c r="B99" s="10" t="s">
        <v>329</v>
      </c>
      <c r="C99" s="10" t="s">
        <v>330</v>
      </c>
      <c r="D99" s="12" t="s">
        <v>686</v>
      </c>
      <c r="E99" s="10" t="s">
        <v>657</v>
      </c>
      <c r="F99" s="10" t="s">
        <v>649</v>
      </c>
      <c r="G99" s="10" t="s">
        <v>687</v>
      </c>
      <c r="H99" s="13" t="s">
        <v>688</v>
      </c>
      <c r="I99" s="10">
        <v>24</v>
      </c>
      <c r="J99" s="10" t="s">
        <v>665</v>
      </c>
      <c r="K99" s="12">
        <v>0</v>
      </c>
      <c r="L99" s="12">
        <v>1</v>
      </c>
      <c r="M99" s="12">
        <v>0</v>
      </c>
      <c r="N99" s="12">
        <f t="shared" si="7"/>
        <v>1</v>
      </c>
      <c r="O99" s="14">
        <v>0</v>
      </c>
      <c r="P99" s="16">
        <f t="shared" si="8"/>
        <v>0</v>
      </c>
      <c r="Q99" s="16">
        <f t="shared" si="9"/>
        <v>0</v>
      </c>
      <c r="R99" s="10" t="s">
        <v>306</v>
      </c>
      <c r="S99" s="10" t="s">
        <v>131</v>
      </c>
      <c r="T99" s="10" t="s">
        <v>322</v>
      </c>
      <c r="U99" s="10" t="s">
        <v>39</v>
      </c>
      <c r="V99" s="57" t="str">
        <f t="shared" si="10"/>
        <v>incremento</v>
      </c>
      <c r="W99" s="57" t="str">
        <f t="shared" si="11"/>
        <v>NO</v>
      </c>
    </row>
    <row r="100" spans="1:23" ht="40.15" customHeight="1" x14ac:dyDescent="0.35">
      <c r="A100" s="10" t="str">
        <f t="shared" si="6"/>
        <v>AA06AIN</v>
      </c>
      <c r="B100" s="10" t="s">
        <v>331</v>
      </c>
      <c r="C100" s="10" t="s">
        <v>332</v>
      </c>
      <c r="D100" s="12" t="s">
        <v>686</v>
      </c>
      <c r="E100" s="10" t="s">
        <v>657</v>
      </c>
      <c r="F100" s="10" t="s">
        <v>649</v>
      </c>
      <c r="G100" s="10" t="s">
        <v>687</v>
      </c>
      <c r="H100" s="13" t="s">
        <v>688</v>
      </c>
      <c r="I100" s="10">
        <v>24</v>
      </c>
      <c r="J100" s="10" t="s">
        <v>665</v>
      </c>
      <c r="K100" s="12">
        <v>1</v>
      </c>
      <c r="L100" s="12">
        <v>0</v>
      </c>
      <c r="M100" s="12">
        <v>0</v>
      </c>
      <c r="N100" s="12">
        <f t="shared" si="7"/>
        <v>-1</v>
      </c>
      <c r="O100" s="14">
        <v>0</v>
      </c>
      <c r="P100" s="16">
        <f t="shared" si="8"/>
        <v>-1</v>
      </c>
      <c r="Q100" s="16">
        <f t="shared" si="9"/>
        <v>0</v>
      </c>
      <c r="R100" s="10" t="s">
        <v>306</v>
      </c>
      <c r="S100" s="10" t="s">
        <v>131</v>
      </c>
      <c r="T100" s="10" t="s">
        <v>333</v>
      </c>
      <c r="U100" s="10" t="s">
        <v>49</v>
      </c>
      <c r="V100" s="57" t="str">
        <f t="shared" si="10"/>
        <v>decremento</v>
      </c>
      <c r="W100" s="57" t="str">
        <f t="shared" si="11"/>
        <v>NO</v>
      </c>
    </row>
    <row r="101" spans="1:23" ht="40.15" customHeight="1" x14ac:dyDescent="0.35">
      <c r="A101" s="10" t="str">
        <f t="shared" si="6"/>
        <v>AA27AIN</v>
      </c>
      <c r="B101" s="10" t="s">
        <v>334</v>
      </c>
      <c r="C101" s="10" t="s">
        <v>335</v>
      </c>
      <c r="D101" s="12" t="s">
        <v>686</v>
      </c>
      <c r="E101" s="10" t="s">
        <v>657</v>
      </c>
      <c r="F101" s="10" t="s">
        <v>649</v>
      </c>
      <c r="G101" s="10" t="s">
        <v>687</v>
      </c>
      <c r="H101" s="13" t="s">
        <v>688</v>
      </c>
      <c r="I101" s="10">
        <v>24</v>
      </c>
      <c r="J101" s="10" t="s">
        <v>665</v>
      </c>
      <c r="K101" s="12">
        <v>1</v>
      </c>
      <c r="L101" s="12">
        <v>1</v>
      </c>
      <c r="M101" s="12">
        <v>1</v>
      </c>
      <c r="N101" s="12">
        <f t="shared" si="7"/>
        <v>0</v>
      </c>
      <c r="O101" s="14">
        <v>0</v>
      </c>
      <c r="P101" s="16">
        <f t="shared" si="8"/>
        <v>-1</v>
      </c>
      <c r="Q101" s="16">
        <f t="shared" si="9"/>
        <v>-1</v>
      </c>
      <c r="R101" s="10" t="s">
        <v>306</v>
      </c>
      <c r="S101" s="10" t="s">
        <v>127</v>
      </c>
      <c r="T101" s="10" t="s">
        <v>336</v>
      </c>
      <c r="U101" s="10" t="s">
        <v>39</v>
      </c>
      <c r="V101" s="57" t="str">
        <f t="shared" si="10"/>
        <v>parità</v>
      </c>
      <c r="W101" s="57" t="str">
        <f t="shared" si="11"/>
        <v>NO</v>
      </c>
    </row>
    <row r="102" spans="1:23" ht="40.15" customHeight="1" x14ac:dyDescent="0.35">
      <c r="A102" s="10" t="str">
        <f t="shared" si="6"/>
        <v>AA07AIN</v>
      </c>
      <c r="B102" s="10" t="s">
        <v>337</v>
      </c>
      <c r="C102" s="10" t="s">
        <v>338</v>
      </c>
      <c r="D102" s="12" t="s">
        <v>686</v>
      </c>
      <c r="E102" s="10" t="s">
        <v>657</v>
      </c>
      <c r="F102" s="10" t="s">
        <v>649</v>
      </c>
      <c r="G102" s="10" t="s">
        <v>687</v>
      </c>
      <c r="H102" s="13" t="s">
        <v>688</v>
      </c>
      <c r="I102" s="10">
        <v>24</v>
      </c>
      <c r="J102" s="10" t="s">
        <v>665</v>
      </c>
      <c r="K102" s="12">
        <v>1</v>
      </c>
      <c r="L102" s="12">
        <v>1</v>
      </c>
      <c r="M102" s="12">
        <v>1</v>
      </c>
      <c r="N102" s="12">
        <f t="shared" si="7"/>
        <v>0</v>
      </c>
      <c r="O102" s="14">
        <v>2</v>
      </c>
      <c r="P102" s="16">
        <f t="shared" si="8"/>
        <v>1</v>
      </c>
      <c r="Q102" s="16">
        <f t="shared" si="9"/>
        <v>1</v>
      </c>
      <c r="R102" s="10" t="s">
        <v>306</v>
      </c>
      <c r="S102" s="10" t="s">
        <v>131</v>
      </c>
      <c r="T102" s="10" t="s">
        <v>339</v>
      </c>
      <c r="U102" s="10" t="s">
        <v>39</v>
      </c>
      <c r="V102" s="57" t="str">
        <f t="shared" si="10"/>
        <v>parità</v>
      </c>
      <c r="W102" s="57" t="str">
        <f t="shared" si="11"/>
        <v>SI</v>
      </c>
    </row>
    <row r="103" spans="1:23" ht="40.15" customHeight="1" x14ac:dyDescent="0.35">
      <c r="A103" s="10" t="str">
        <f t="shared" si="6"/>
        <v>AA19AIN</v>
      </c>
      <c r="B103" s="10" t="s">
        <v>340</v>
      </c>
      <c r="C103" s="10" t="s">
        <v>341</v>
      </c>
      <c r="D103" s="12" t="s">
        <v>686</v>
      </c>
      <c r="E103" s="10" t="s">
        <v>657</v>
      </c>
      <c r="F103" s="10" t="s">
        <v>649</v>
      </c>
      <c r="G103" s="10" t="s">
        <v>687</v>
      </c>
      <c r="H103" s="13" t="s">
        <v>688</v>
      </c>
      <c r="I103" s="10">
        <v>24</v>
      </c>
      <c r="J103" s="10" t="s">
        <v>665</v>
      </c>
      <c r="K103" s="12">
        <v>1</v>
      </c>
      <c r="L103" s="12">
        <v>1</v>
      </c>
      <c r="M103" s="12">
        <v>1</v>
      </c>
      <c r="N103" s="12">
        <f t="shared" si="7"/>
        <v>0</v>
      </c>
      <c r="O103" s="14">
        <v>0</v>
      </c>
      <c r="P103" s="16">
        <f t="shared" si="8"/>
        <v>-1</v>
      </c>
      <c r="Q103" s="16">
        <f t="shared" si="9"/>
        <v>-1</v>
      </c>
      <c r="R103" s="10" t="s">
        <v>306</v>
      </c>
      <c r="S103" s="10" t="s">
        <v>127</v>
      </c>
      <c r="T103" s="10" t="s">
        <v>342</v>
      </c>
      <c r="U103" s="10" t="s">
        <v>39</v>
      </c>
      <c r="V103" s="57" t="str">
        <f t="shared" si="10"/>
        <v>parità</v>
      </c>
      <c r="W103" s="57" t="str">
        <f t="shared" si="11"/>
        <v>NO</v>
      </c>
    </row>
    <row r="104" spans="1:23" ht="40.15" customHeight="1" x14ac:dyDescent="0.35">
      <c r="A104" s="10" t="str">
        <f t="shared" si="6"/>
        <v>PR18AIN</v>
      </c>
      <c r="B104" s="10" t="s">
        <v>345</v>
      </c>
      <c r="C104" s="10" t="s">
        <v>346</v>
      </c>
      <c r="D104" s="12" t="s">
        <v>686</v>
      </c>
      <c r="E104" s="10" t="s">
        <v>657</v>
      </c>
      <c r="F104" s="10" t="s">
        <v>649</v>
      </c>
      <c r="G104" s="10" t="s">
        <v>687</v>
      </c>
      <c r="H104" s="13" t="s">
        <v>688</v>
      </c>
      <c r="I104" s="10">
        <v>24</v>
      </c>
      <c r="J104" s="10" t="s">
        <v>665</v>
      </c>
      <c r="K104" s="12">
        <v>1</v>
      </c>
      <c r="L104" s="12">
        <v>2</v>
      </c>
      <c r="M104" s="12">
        <v>2</v>
      </c>
      <c r="N104" s="12">
        <f t="shared" si="7"/>
        <v>1</v>
      </c>
      <c r="O104" s="14">
        <v>1</v>
      </c>
      <c r="P104" s="16">
        <f t="shared" si="8"/>
        <v>0</v>
      </c>
      <c r="Q104" s="16">
        <f t="shared" si="9"/>
        <v>-1</v>
      </c>
      <c r="R104" s="10" t="s">
        <v>306</v>
      </c>
      <c r="S104" s="10" t="s">
        <v>127</v>
      </c>
      <c r="T104" s="10" t="s">
        <v>336</v>
      </c>
      <c r="U104" s="10" t="s">
        <v>61</v>
      </c>
      <c r="V104" s="57" t="str">
        <f t="shared" si="10"/>
        <v>incremento</v>
      </c>
      <c r="W104" s="57" t="str">
        <f t="shared" si="11"/>
        <v>NO</v>
      </c>
    </row>
    <row r="105" spans="1:23" ht="40.15" customHeight="1" x14ac:dyDescent="0.35">
      <c r="A105" s="10" t="str">
        <f t="shared" si="6"/>
        <v>AA03AIN</v>
      </c>
      <c r="B105" s="10" t="s">
        <v>347</v>
      </c>
      <c r="C105" s="10" t="s">
        <v>348</v>
      </c>
      <c r="D105" s="12" t="s">
        <v>686</v>
      </c>
      <c r="E105" s="10" t="s">
        <v>657</v>
      </c>
      <c r="F105" s="10" t="s">
        <v>649</v>
      </c>
      <c r="G105" s="10" t="s">
        <v>687</v>
      </c>
      <c r="H105" s="13" t="s">
        <v>688</v>
      </c>
      <c r="I105" s="10">
        <v>24</v>
      </c>
      <c r="J105" s="10" t="s">
        <v>665</v>
      </c>
      <c r="K105" s="12">
        <v>1</v>
      </c>
      <c r="L105" s="12">
        <v>1</v>
      </c>
      <c r="M105" s="12">
        <v>1</v>
      </c>
      <c r="N105" s="12">
        <f t="shared" si="7"/>
        <v>0</v>
      </c>
      <c r="O105" s="14">
        <v>1</v>
      </c>
      <c r="P105" s="16">
        <f t="shared" si="8"/>
        <v>0</v>
      </c>
      <c r="Q105" s="16">
        <f t="shared" si="9"/>
        <v>0</v>
      </c>
      <c r="R105" s="10" t="s">
        <v>306</v>
      </c>
      <c r="S105" s="10" t="s">
        <v>127</v>
      </c>
      <c r="T105" s="10" t="s">
        <v>304</v>
      </c>
      <c r="U105" s="10" t="s">
        <v>39</v>
      </c>
      <c r="V105" s="57" t="str">
        <f t="shared" si="10"/>
        <v>parità</v>
      </c>
      <c r="W105" s="57" t="str">
        <f t="shared" si="11"/>
        <v>NO</v>
      </c>
    </row>
    <row r="106" spans="1:23" ht="40.15" customHeight="1" x14ac:dyDescent="0.35">
      <c r="A106" s="10" t="str">
        <f t="shared" si="6"/>
        <v>AA16AIN</v>
      </c>
      <c r="B106" s="10" t="s">
        <v>349</v>
      </c>
      <c r="C106" s="19" t="s">
        <v>350</v>
      </c>
      <c r="D106" s="12" t="s">
        <v>686</v>
      </c>
      <c r="E106" s="10" t="s">
        <v>657</v>
      </c>
      <c r="F106" s="10" t="s">
        <v>649</v>
      </c>
      <c r="G106" s="10" t="s">
        <v>687</v>
      </c>
      <c r="H106" s="13" t="s">
        <v>688</v>
      </c>
      <c r="I106" s="10">
        <v>24</v>
      </c>
      <c r="J106" s="10" t="s">
        <v>665</v>
      </c>
      <c r="K106" s="12">
        <v>1</v>
      </c>
      <c r="L106" s="12">
        <v>1</v>
      </c>
      <c r="M106" s="12">
        <v>1</v>
      </c>
      <c r="N106" s="12">
        <f t="shared" si="7"/>
        <v>0</v>
      </c>
      <c r="O106" s="14">
        <v>0</v>
      </c>
      <c r="P106" s="16">
        <f t="shared" si="8"/>
        <v>-1</v>
      </c>
      <c r="Q106" s="16">
        <f t="shared" si="9"/>
        <v>-1</v>
      </c>
      <c r="R106" s="10" t="s">
        <v>306</v>
      </c>
      <c r="S106" s="10" t="s">
        <v>131</v>
      </c>
      <c r="T106" s="10" t="s">
        <v>333</v>
      </c>
      <c r="U106" s="19" t="s">
        <v>39</v>
      </c>
      <c r="V106" s="57" t="str">
        <f t="shared" si="10"/>
        <v>parità</v>
      </c>
      <c r="W106" s="57" t="str">
        <f t="shared" si="11"/>
        <v>NO</v>
      </c>
    </row>
    <row r="107" spans="1:23" ht="40.15" customHeight="1" x14ac:dyDescent="0.35">
      <c r="A107" s="10" t="str">
        <f t="shared" si="6"/>
        <v>AA42AIN</v>
      </c>
      <c r="B107" s="10" t="s">
        <v>351</v>
      </c>
      <c r="C107" s="10" t="s">
        <v>352</v>
      </c>
      <c r="D107" s="12" t="s">
        <v>686</v>
      </c>
      <c r="E107" s="10" t="s">
        <v>657</v>
      </c>
      <c r="F107" s="10" t="s">
        <v>649</v>
      </c>
      <c r="G107" s="10" t="s">
        <v>687</v>
      </c>
      <c r="H107" s="13" t="s">
        <v>688</v>
      </c>
      <c r="I107" s="10">
        <v>24</v>
      </c>
      <c r="J107" s="10" t="s">
        <v>665</v>
      </c>
      <c r="K107" s="12">
        <v>1</v>
      </c>
      <c r="L107" s="12">
        <v>2</v>
      </c>
      <c r="M107" s="12">
        <v>1</v>
      </c>
      <c r="N107" s="12">
        <f t="shared" si="7"/>
        <v>1</v>
      </c>
      <c r="O107" s="14">
        <v>0</v>
      </c>
      <c r="P107" s="16">
        <f t="shared" si="8"/>
        <v>-1</v>
      </c>
      <c r="Q107" s="16">
        <f t="shared" si="9"/>
        <v>-1</v>
      </c>
      <c r="R107" s="10" t="s">
        <v>306</v>
      </c>
      <c r="S107" s="10" t="s">
        <v>127</v>
      </c>
      <c r="T107" s="10" t="s">
        <v>336</v>
      </c>
      <c r="U107" s="10" t="s">
        <v>61</v>
      </c>
      <c r="V107" s="57" t="str">
        <f t="shared" si="10"/>
        <v>incremento</v>
      </c>
      <c r="W107" s="57" t="str">
        <f t="shared" si="11"/>
        <v>NO</v>
      </c>
    </row>
    <row r="108" spans="1:23" ht="40.15" customHeight="1" x14ac:dyDescent="0.35">
      <c r="A108" s="10" t="str">
        <f t="shared" si="6"/>
        <v>AA14AIN</v>
      </c>
      <c r="B108" s="10" t="s">
        <v>353</v>
      </c>
      <c r="C108" s="10" t="s">
        <v>354</v>
      </c>
      <c r="D108" s="12" t="s">
        <v>686</v>
      </c>
      <c r="E108" s="10" t="s">
        <v>657</v>
      </c>
      <c r="F108" s="10" t="s">
        <v>649</v>
      </c>
      <c r="G108" s="10" t="s">
        <v>687</v>
      </c>
      <c r="H108" s="13" t="s">
        <v>688</v>
      </c>
      <c r="I108" s="10">
        <v>24</v>
      </c>
      <c r="J108" s="10" t="s">
        <v>665</v>
      </c>
      <c r="K108" s="12">
        <v>1</v>
      </c>
      <c r="L108" s="12">
        <v>0</v>
      </c>
      <c r="M108" s="12">
        <v>0</v>
      </c>
      <c r="N108" s="12">
        <f t="shared" si="7"/>
        <v>-1</v>
      </c>
      <c r="O108" s="14">
        <v>0</v>
      </c>
      <c r="P108" s="16">
        <f t="shared" si="8"/>
        <v>-1</v>
      </c>
      <c r="Q108" s="16">
        <f t="shared" si="9"/>
        <v>0</v>
      </c>
      <c r="R108" s="10" t="s">
        <v>306</v>
      </c>
      <c r="S108" s="10" t="s">
        <v>127</v>
      </c>
      <c r="T108" s="10" t="s">
        <v>128</v>
      </c>
      <c r="U108" s="10" t="s">
        <v>49</v>
      </c>
      <c r="V108" s="57" t="str">
        <f t="shared" si="10"/>
        <v>decremento</v>
      </c>
      <c r="W108" s="57" t="str">
        <f t="shared" si="11"/>
        <v>NO</v>
      </c>
    </row>
    <row r="109" spans="1:23" ht="40.15" customHeight="1" x14ac:dyDescent="0.35">
      <c r="A109" s="10" t="str">
        <f t="shared" si="6"/>
        <v>AA13AIN</v>
      </c>
      <c r="B109" s="10" t="s">
        <v>355</v>
      </c>
      <c r="C109" s="10" t="s">
        <v>356</v>
      </c>
      <c r="D109" s="12" t="s">
        <v>686</v>
      </c>
      <c r="E109" s="10" t="s">
        <v>657</v>
      </c>
      <c r="F109" s="10" t="s">
        <v>649</v>
      </c>
      <c r="G109" s="10" t="s">
        <v>687</v>
      </c>
      <c r="H109" s="13" t="s">
        <v>688</v>
      </c>
      <c r="I109" s="10">
        <v>24</v>
      </c>
      <c r="J109" s="10" t="s">
        <v>665</v>
      </c>
      <c r="K109" s="12">
        <v>1</v>
      </c>
      <c r="L109" s="12">
        <v>1</v>
      </c>
      <c r="M109" s="12">
        <v>1</v>
      </c>
      <c r="N109" s="12">
        <f t="shared" si="7"/>
        <v>0</v>
      </c>
      <c r="O109" s="14">
        <v>0</v>
      </c>
      <c r="P109" s="16">
        <f t="shared" si="8"/>
        <v>-1</v>
      </c>
      <c r="Q109" s="16">
        <f t="shared" si="9"/>
        <v>-1</v>
      </c>
      <c r="R109" s="10" t="s">
        <v>306</v>
      </c>
      <c r="S109" s="10" t="s">
        <v>127</v>
      </c>
      <c r="T109" s="10" t="s">
        <v>357</v>
      </c>
      <c r="U109" s="10" t="s">
        <v>43</v>
      </c>
      <c r="V109" s="57" t="str">
        <f t="shared" si="10"/>
        <v>parità</v>
      </c>
      <c r="W109" s="57" t="str">
        <f t="shared" si="11"/>
        <v>NO</v>
      </c>
    </row>
    <row r="110" spans="1:23" ht="40.15" customHeight="1" x14ac:dyDescent="0.35">
      <c r="A110" s="10" t="str">
        <f t="shared" si="6"/>
        <v>FF05AIN</v>
      </c>
      <c r="B110" s="10" t="s">
        <v>363</v>
      </c>
      <c r="C110" s="10" t="s">
        <v>364</v>
      </c>
      <c r="D110" s="12" t="s">
        <v>686</v>
      </c>
      <c r="E110" s="10" t="s">
        <v>657</v>
      </c>
      <c r="F110" s="10" t="s">
        <v>649</v>
      </c>
      <c r="G110" s="10" t="s">
        <v>687</v>
      </c>
      <c r="H110" s="13" t="s">
        <v>688</v>
      </c>
      <c r="I110" s="10">
        <v>24</v>
      </c>
      <c r="J110" s="10" t="s">
        <v>665</v>
      </c>
      <c r="K110" s="12">
        <v>2</v>
      </c>
      <c r="L110" s="12">
        <v>1</v>
      </c>
      <c r="M110" s="12">
        <v>2</v>
      </c>
      <c r="N110" s="12">
        <f t="shared" si="7"/>
        <v>-1</v>
      </c>
      <c r="O110" s="14">
        <v>2</v>
      </c>
      <c r="P110" s="16">
        <f t="shared" si="8"/>
        <v>0</v>
      </c>
      <c r="Q110" s="16">
        <f t="shared" si="9"/>
        <v>0</v>
      </c>
      <c r="R110" s="21" t="s">
        <v>362</v>
      </c>
      <c r="S110" s="10" t="s">
        <v>360</v>
      </c>
      <c r="T110" s="10" t="s">
        <v>361</v>
      </c>
      <c r="U110" s="10" t="s">
        <v>61</v>
      </c>
      <c r="V110" s="57" t="str">
        <f t="shared" si="10"/>
        <v>decremento</v>
      </c>
      <c r="W110" s="57" t="str">
        <f t="shared" si="11"/>
        <v>SI</v>
      </c>
    </row>
    <row r="111" spans="1:23" ht="40.15" customHeight="1" x14ac:dyDescent="0.35">
      <c r="A111" s="10" t="str">
        <f t="shared" si="6"/>
        <v>FF06AIN</v>
      </c>
      <c r="B111" s="10" t="s">
        <v>365</v>
      </c>
      <c r="C111" s="10" t="s">
        <v>605</v>
      </c>
      <c r="D111" s="12" t="s">
        <v>686</v>
      </c>
      <c r="E111" s="10" t="s">
        <v>657</v>
      </c>
      <c r="F111" s="10" t="s">
        <v>649</v>
      </c>
      <c r="G111" s="10" t="s">
        <v>687</v>
      </c>
      <c r="H111" s="13" t="s">
        <v>688</v>
      </c>
      <c r="I111" s="10">
        <v>24</v>
      </c>
      <c r="J111" s="10" t="s">
        <v>665</v>
      </c>
      <c r="K111" s="12">
        <v>1</v>
      </c>
      <c r="L111" s="12">
        <v>1</v>
      </c>
      <c r="M111" s="12">
        <v>1</v>
      </c>
      <c r="N111" s="12">
        <f t="shared" si="7"/>
        <v>0</v>
      </c>
      <c r="O111" s="14">
        <v>1</v>
      </c>
      <c r="P111" s="16">
        <f t="shared" si="8"/>
        <v>0</v>
      </c>
      <c r="Q111" s="16">
        <f t="shared" si="9"/>
        <v>0</v>
      </c>
      <c r="R111" s="21" t="s">
        <v>362</v>
      </c>
      <c r="S111" s="10" t="s">
        <v>360</v>
      </c>
      <c r="T111" s="10" t="s">
        <v>367</v>
      </c>
      <c r="U111" s="10" t="s">
        <v>39</v>
      </c>
      <c r="V111" s="57" t="str">
        <f t="shared" si="10"/>
        <v>parità</v>
      </c>
      <c r="W111" s="57" t="str">
        <f t="shared" si="11"/>
        <v>NO</v>
      </c>
    </row>
    <row r="112" spans="1:23" ht="40.15" customHeight="1" x14ac:dyDescent="0.35">
      <c r="A112" s="10" t="str">
        <f t="shared" si="6"/>
        <v>FF13AIN</v>
      </c>
      <c r="B112" s="10" t="s">
        <v>368</v>
      </c>
      <c r="C112" s="10" t="s">
        <v>369</v>
      </c>
      <c r="D112" s="12" t="s">
        <v>686</v>
      </c>
      <c r="E112" s="10" t="s">
        <v>657</v>
      </c>
      <c r="F112" s="10" t="s">
        <v>649</v>
      </c>
      <c r="G112" s="10" t="s">
        <v>687</v>
      </c>
      <c r="H112" s="13" t="s">
        <v>688</v>
      </c>
      <c r="I112" s="10">
        <v>24</v>
      </c>
      <c r="J112" s="10" t="s">
        <v>665</v>
      </c>
      <c r="K112" s="12">
        <v>1</v>
      </c>
      <c r="L112" s="12">
        <v>1</v>
      </c>
      <c r="M112" s="12">
        <v>1</v>
      </c>
      <c r="N112" s="12">
        <f t="shared" si="7"/>
        <v>0</v>
      </c>
      <c r="O112" s="14">
        <v>1</v>
      </c>
      <c r="P112" s="16">
        <f t="shared" si="8"/>
        <v>0</v>
      </c>
      <c r="Q112" s="16">
        <f t="shared" si="9"/>
        <v>0</v>
      </c>
      <c r="R112" s="21" t="s">
        <v>362</v>
      </c>
      <c r="S112" s="10" t="s">
        <v>360</v>
      </c>
      <c r="T112" s="10" t="s">
        <v>370</v>
      </c>
      <c r="U112" s="10" t="s">
        <v>43</v>
      </c>
      <c r="V112" s="57" t="str">
        <f t="shared" si="10"/>
        <v>parità</v>
      </c>
      <c r="W112" s="57" t="str">
        <f t="shared" si="11"/>
        <v>NO</v>
      </c>
    </row>
    <row r="113" spans="1:23" ht="40.15" customHeight="1" x14ac:dyDescent="0.35">
      <c r="A113" s="10" t="str">
        <f t="shared" si="6"/>
        <v>FF34AIN</v>
      </c>
      <c r="B113" s="10" t="s">
        <v>371</v>
      </c>
      <c r="C113" s="10" t="s">
        <v>372</v>
      </c>
      <c r="D113" s="12" t="s">
        <v>686</v>
      </c>
      <c r="E113" s="10" t="s">
        <v>657</v>
      </c>
      <c r="F113" s="10" t="s">
        <v>649</v>
      </c>
      <c r="G113" s="10" t="s">
        <v>687</v>
      </c>
      <c r="H113" s="13" t="s">
        <v>688</v>
      </c>
      <c r="I113" s="10">
        <v>24</v>
      </c>
      <c r="J113" s="10" t="s">
        <v>665</v>
      </c>
      <c r="K113" s="12">
        <v>1</v>
      </c>
      <c r="L113" s="12">
        <v>2</v>
      </c>
      <c r="M113" s="12">
        <v>1</v>
      </c>
      <c r="N113" s="12">
        <f t="shared" si="7"/>
        <v>1</v>
      </c>
      <c r="O113" s="14">
        <v>1</v>
      </c>
      <c r="P113" s="16">
        <f t="shared" si="8"/>
        <v>0</v>
      </c>
      <c r="Q113" s="16">
        <f t="shared" si="9"/>
        <v>0</v>
      </c>
      <c r="R113" s="21" t="s">
        <v>362</v>
      </c>
      <c r="S113" s="10" t="s">
        <v>360</v>
      </c>
      <c r="T113" s="10" t="s">
        <v>373</v>
      </c>
      <c r="U113" s="10" t="s">
        <v>61</v>
      </c>
      <c r="V113" s="57" t="str">
        <f t="shared" si="10"/>
        <v>incremento</v>
      </c>
      <c r="W113" s="57" t="str">
        <f t="shared" si="11"/>
        <v>NO</v>
      </c>
    </row>
    <row r="114" spans="1:23" ht="40.15" customHeight="1" x14ac:dyDescent="0.35">
      <c r="A114" s="10" t="str">
        <f t="shared" si="6"/>
        <v>FF14AIN</v>
      </c>
      <c r="B114" s="10" t="s">
        <v>374</v>
      </c>
      <c r="C114" s="10" t="s">
        <v>375</v>
      </c>
      <c r="D114" s="12" t="s">
        <v>686</v>
      </c>
      <c r="E114" s="10" t="s">
        <v>657</v>
      </c>
      <c r="F114" s="10" t="s">
        <v>649</v>
      </c>
      <c r="G114" s="10" t="s">
        <v>687</v>
      </c>
      <c r="H114" s="13" t="s">
        <v>688</v>
      </c>
      <c r="I114" s="10">
        <v>24</v>
      </c>
      <c r="J114" s="10" t="s">
        <v>665</v>
      </c>
      <c r="K114" s="12">
        <v>1</v>
      </c>
      <c r="L114" s="12">
        <v>1</v>
      </c>
      <c r="M114" s="12">
        <v>1</v>
      </c>
      <c r="N114" s="12">
        <f t="shared" si="7"/>
        <v>0</v>
      </c>
      <c r="O114" s="14">
        <v>1</v>
      </c>
      <c r="P114" s="16">
        <f t="shared" si="8"/>
        <v>0</v>
      </c>
      <c r="Q114" s="16">
        <f t="shared" si="9"/>
        <v>0</v>
      </c>
      <c r="R114" s="21" t="s">
        <v>362</v>
      </c>
      <c r="S114" s="10" t="s">
        <v>360</v>
      </c>
      <c r="T114" s="10" t="s">
        <v>370</v>
      </c>
      <c r="U114" s="10" t="s">
        <v>49</v>
      </c>
      <c r="V114" s="57" t="str">
        <f t="shared" si="10"/>
        <v>parità</v>
      </c>
      <c r="W114" s="57" t="str">
        <f t="shared" si="11"/>
        <v>NO</v>
      </c>
    </row>
    <row r="115" spans="1:23" ht="40.15" customHeight="1" x14ac:dyDescent="0.35">
      <c r="A115" s="10" t="str">
        <f t="shared" si="6"/>
        <v>HH14AIN</v>
      </c>
      <c r="B115" s="10" t="s">
        <v>376</v>
      </c>
      <c r="C115" s="10" t="s">
        <v>377</v>
      </c>
      <c r="D115" s="12" t="s">
        <v>686</v>
      </c>
      <c r="E115" s="10" t="s">
        <v>657</v>
      </c>
      <c r="F115" s="10" t="s">
        <v>649</v>
      </c>
      <c r="G115" s="10" t="s">
        <v>687</v>
      </c>
      <c r="H115" s="13" t="s">
        <v>688</v>
      </c>
      <c r="I115" s="10">
        <v>24</v>
      </c>
      <c r="J115" s="10" t="s">
        <v>665</v>
      </c>
      <c r="K115" s="12">
        <v>1</v>
      </c>
      <c r="L115" s="12">
        <v>1</v>
      </c>
      <c r="M115" s="12">
        <v>1</v>
      </c>
      <c r="N115" s="12">
        <f t="shared" si="7"/>
        <v>0</v>
      </c>
      <c r="O115" s="14">
        <v>0</v>
      </c>
      <c r="P115" s="16">
        <f t="shared" si="8"/>
        <v>-1</v>
      </c>
      <c r="Q115" s="16">
        <f t="shared" si="9"/>
        <v>-1</v>
      </c>
      <c r="R115" s="21" t="s">
        <v>362</v>
      </c>
      <c r="S115" s="10" t="s">
        <v>378</v>
      </c>
      <c r="T115" s="10" t="s">
        <v>379</v>
      </c>
      <c r="U115" s="10" t="s">
        <v>49</v>
      </c>
      <c r="V115" s="57" t="str">
        <f t="shared" si="10"/>
        <v>parità</v>
      </c>
      <c r="W115" s="57" t="str">
        <f t="shared" si="11"/>
        <v>NO</v>
      </c>
    </row>
    <row r="116" spans="1:23" ht="40.15" customHeight="1" x14ac:dyDescent="0.35">
      <c r="A116" s="10" t="str">
        <f t="shared" si="6"/>
        <v>HH15AIN</v>
      </c>
      <c r="B116" s="10" t="s">
        <v>380</v>
      </c>
      <c r="C116" s="10" t="s">
        <v>381</v>
      </c>
      <c r="D116" s="12" t="s">
        <v>686</v>
      </c>
      <c r="E116" s="10" t="s">
        <v>657</v>
      </c>
      <c r="F116" s="10" t="s">
        <v>649</v>
      </c>
      <c r="G116" s="10" t="s">
        <v>687</v>
      </c>
      <c r="H116" s="13" t="s">
        <v>688</v>
      </c>
      <c r="I116" s="10">
        <v>24</v>
      </c>
      <c r="J116" s="10" t="s">
        <v>665</v>
      </c>
      <c r="K116" s="12">
        <v>0</v>
      </c>
      <c r="L116" s="12">
        <v>1</v>
      </c>
      <c r="M116" s="12">
        <v>0</v>
      </c>
      <c r="N116" s="12">
        <f t="shared" si="7"/>
        <v>1</v>
      </c>
      <c r="O116" s="14">
        <v>0</v>
      </c>
      <c r="P116" s="16">
        <f t="shared" si="8"/>
        <v>0</v>
      </c>
      <c r="Q116" s="16">
        <f t="shared" si="9"/>
        <v>0</v>
      </c>
      <c r="R116" s="21" t="s">
        <v>362</v>
      </c>
      <c r="S116" s="10" t="s">
        <v>378</v>
      </c>
      <c r="T116" s="10" t="s">
        <v>379</v>
      </c>
      <c r="U116" s="10" t="s">
        <v>39</v>
      </c>
      <c r="V116" s="57" t="str">
        <f t="shared" si="10"/>
        <v>incremento</v>
      </c>
      <c r="W116" s="57" t="str">
        <f t="shared" si="11"/>
        <v>NO</v>
      </c>
    </row>
    <row r="117" spans="1:23" ht="40.15" customHeight="1" x14ac:dyDescent="0.35">
      <c r="A117" s="10" t="str">
        <f t="shared" si="6"/>
        <v>HH02AIN</v>
      </c>
      <c r="B117" s="10" t="s">
        <v>383</v>
      </c>
      <c r="C117" s="10" t="s">
        <v>384</v>
      </c>
      <c r="D117" s="12" t="s">
        <v>686</v>
      </c>
      <c r="E117" s="10" t="s">
        <v>657</v>
      </c>
      <c r="F117" s="10" t="s">
        <v>649</v>
      </c>
      <c r="G117" s="10" t="s">
        <v>687</v>
      </c>
      <c r="H117" s="13" t="s">
        <v>688</v>
      </c>
      <c r="I117" s="10">
        <v>24</v>
      </c>
      <c r="J117" s="10" t="s">
        <v>665</v>
      </c>
      <c r="K117" s="12">
        <v>2</v>
      </c>
      <c r="L117" s="12">
        <v>1</v>
      </c>
      <c r="M117" s="12">
        <v>1</v>
      </c>
      <c r="N117" s="12">
        <f t="shared" si="7"/>
        <v>-1</v>
      </c>
      <c r="O117" s="14">
        <v>1</v>
      </c>
      <c r="P117" s="16">
        <f t="shared" si="8"/>
        <v>-1</v>
      </c>
      <c r="Q117" s="16">
        <f t="shared" si="9"/>
        <v>0</v>
      </c>
      <c r="R117" s="21" t="s">
        <v>362</v>
      </c>
      <c r="S117" s="10" t="s">
        <v>378</v>
      </c>
      <c r="T117" s="10" t="s">
        <v>382</v>
      </c>
      <c r="U117" s="10" t="s">
        <v>43</v>
      </c>
      <c r="V117" s="57" t="str">
        <f t="shared" si="10"/>
        <v>decremento</v>
      </c>
      <c r="W117" s="57" t="str">
        <f t="shared" si="11"/>
        <v>NO</v>
      </c>
    </row>
    <row r="118" spans="1:23" ht="40.15" customHeight="1" x14ac:dyDescent="0.35">
      <c r="A118" s="10" t="str">
        <f t="shared" si="6"/>
        <v>PR22AIN</v>
      </c>
      <c r="B118" s="10" t="s">
        <v>386</v>
      </c>
      <c r="C118" s="10" t="s">
        <v>385</v>
      </c>
      <c r="D118" s="12" t="s">
        <v>686</v>
      </c>
      <c r="E118" s="10" t="s">
        <v>657</v>
      </c>
      <c r="F118" s="10" t="s">
        <v>649</v>
      </c>
      <c r="G118" s="10" t="s">
        <v>687</v>
      </c>
      <c r="H118" s="13" t="s">
        <v>688</v>
      </c>
      <c r="I118" s="10">
        <v>24</v>
      </c>
      <c r="J118" s="10" t="s">
        <v>665</v>
      </c>
      <c r="K118" s="12">
        <v>0</v>
      </c>
      <c r="L118" s="12">
        <v>2</v>
      </c>
      <c r="M118" s="12">
        <v>2</v>
      </c>
      <c r="N118" s="12">
        <f t="shared" si="7"/>
        <v>2</v>
      </c>
      <c r="O118" s="14">
        <v>0</v>
      </c>
      <c r="P118" s="16">
        <f t="shared" si="8"/>
        <v>0</v>
      </c>
      <c r="Q118" s="16">
        <f t="shared" si="9"/>
        <v>-2</v>
      </c>
      <c r="R118" s="21" t="s">
        <v>362</v>
      </c>
      <c r="S118" s="10" t="s">
        <v>360</v>
      </c>
      <c r="T118" s="10" t="s">
        <v>361</v>
      </c>
      <c r="U118" s="10" t="s">
        <v>61</v>
      </c>
      <c r="V118" s="57" t="str">
        <f t="shared" si="10"/>
        <v>incremento</v>
      </c>
      <c r="W118" s="57" t="str">
        <f t="shared" si="11"/>
        <v>NO</v>
      </c>
    </row>
    <row r="119" spans="1:23" ht="40.15" customHeight="1" x14ac:dyDescent="0.35">
      <c r="A119" s="10" t="str">
        <f t="shared" si="6"/>
        <v>PD13AIN</v>
      </c>
      <c r="B119" s="10" t="s">
        <v>623</v>
      </c>
      <c r="C119" s="10" t="s">
        <v>387</v>
      </c>
      <c r="D119" s="12" t="s">
        <v>686</v>
      </c>
      <c r="E119" s="10" t="s">
        <v>657</v>
      </c>
      <c r="F119" s="10" t="s">
        <v>649</v>
      </c>
      <c r="G119" s="10" t="s">
        <v>687</v>
      </c>
      <c r="H119" s="13" t="s">
        <v>688</v>
      </c>
      <c r="I119" s="10">
        <v>24</v>
      </c>
      <c r="J119" s="10" t="s">
        <v>665</v>
      </c>
      <c r="K119" s="12">
        <v>1</v>
      </c>
      <c r="L119" s="12">
        <v>0</v>
      </c>
      <c r="M119" s="12">
        <v>0</v>
      </c>
      <c r="N119" s="12">
        <f t="shared" si="7"/>
        <v>-1</v>
      </c>
      <c r="O119" s="14">
        <v>0</v>
      </c>
      <c r="P119" s="16">
        <f t="shared" si="8"/>
        <v>-1</v>
      </c>
      <c r="Q119" s="16">
        <f t="shared" si="9"/>
        <v>0</v>
      </c>
      <c r="R119" s="21" t="s">
        <v>362</v>
      </c>
      <c r="S119" s="10" t="s">
        <v>378</v>
      </c>
      <c r="T119" s="10" t="s">
        <v>382</v>
      </c>
      <c r="U119" s="10" t="s">
        <v>388</v>
      </c>
      <c r="V119" s="57" t="str">
        <f t="shared" si="10"/>
        <v>decremento</v>
      </c>
      <c r="W119" s="57" t="str">
        <f t="shared" si="11"/>
        <v>NO</v>
      </c>
    </row>
    <row r="120" spans="1:23" ht="40.15" customHeight="1" x14ac:dyDescent="0.35">
      <c r="A120" s="10" t="str">
        <f t="shared" si="6"/>
        <v>FF17AIN</v>
      </c>
      <c r="B120" s="10" t="s">
        <v>391</v>
      </c>
      <c r="C120" s="10" t="s">
        <v>392</v>
      </c>
      <c r="D120" s="12" t="s">
        <v>686</v>
      </c>
      <c r="E120" s="10" t="s">
        <v>657</v>
      </c>
      <c r="F120" s="10" t="s">
        <v>649</v>
      </c>
      <c r="G120" s="10" t="s">
        <v>687</v>
      </c>
      <c r="H120" s="13" t="s">
        <v>688</v>
      </c>
      <c r="I120" s="10">
        <v>24</v>
      </c>
      <c r="J120" s="10" t="s">
        <v>665</v>
      </c>
      <c r="K120" s="12">
        <v>1</v>
      </c>
      <c r="L120" s="12">
        <v>2</v>
      </c>
      <c r="M120" s="12">
        <v>1</v>
      </c>
      <c r="N120" s="12">
        <f t="shared" si="7"/>
        <v>1</v>
      </c>
      <c r="O120" s="14">
        <v>1</v>
      </c>
      <c r="P120" s="16">
        <f t="shared" si="8"/>
        <v>0</v>
      </c>
      <c r="Q120" s="16">
        <f t="shared" si="9"/>
        <v>0</v>
      </c>
      <c r="R120" s="21" t="s">
        <v>362</v>
      </c>
      <c r="S120" s="10" t="s">
        <v>360</v>
      </c>
      <c r="T120" s="10" t="s">
        <v>393</v>
      </c>
      <c r="U120" s="10" t="s">
        <v>43</v>
      </c>
      <c r="V120" s="57" t="str">
        <f t="shared" si="10"/>
        <v>incremento</v>
      </c>
      <c r="W120" s="57" t="str">
        <f t="shared" si="11"/>
        <v>NO</v>
      </c>
    </row>
    <row r="121" spans="1:23" ht="40.15" customHeight="1" x14ac:dyDescent="0.35">
      <c r="A121" s="10" t="str">
        <f t="shared" si="6"/>
        <v>FF15AIN</v>
      </c>
      <c r="B121" s="10" t="s">
        <v>394</v>
      </c>
      <c r="C121" s="10" t="s">
        <v>395</v>
      </c>
      <c r="D121" s="12" t="s">
        <v>686</v>
      </c>
      <c r="E121" s="10" t="s">
        <v>657</v>
      </c>
      <c r="F121" s="10" t="s">
        <v>649</v>
      </c>
      <c r="G121" s="10" t="s">
        <v>687</v>
      </c>
      <c r="H121" s="13" t="s">
        <v>688</v>
      </c>
      <c r="I121" s="10">
        <v>24</v>
      </c>
      <c r="J121" s="10" t="s">
        <v>665</v>
      </c>
      <c r="K121" s="12">
        <v>1</v>
      </c>
      <c r="L121" s="12">
        <v>1</v>
      </c>
      <c r="M121" s="12">
        <v>1</v>
      </c>
      <c r="N121" s="12">
        <f t="shared" si="7"/>
        <v>0</v>
      </c>
      <c r="O121" s="14">
        <v>0</v>
      </c>
      <c r="P121" s="16">
        <f t="shared" si="8"/>
        <v>-1</v>
      </c>
      <c r="Q121" s="16">
        <f t="shared" si="9"/>
        <v>-1</v>
      </c>
      <c r="R121" s="21" t="s">
        <v>362</v>
      </c>
      <c r="S121" s="10" t="s">
        <v>360</v>
      </c>
      <c r="T121" s="10" t="s">
        <v>361</v>
      </c>
      <c r="U121" s="10" t="s">
        <v>43</v>
      </c>
      <c r="V121" s="57" t="str">
        <f t="shared" si="10"/>
        <v>parità</v>
      </c>
      <c r="W121" s="57" t="str">
        <f t="shared" si="11"/>
        <v>NO</v>
      </c>
    </row>
    <row r="122" spans="1:23" ht="40.15" customHeight="1" x14ac:dyDescent="0.35">
      <c r="A122" s="10" t="str">
        <f t="shared" si="6"/>
        <v>FF16AIN</v>
      </c>
      <c r="B122" s="10" t="s">
        <v>396</v>
      </c>
      <c r="C122" s="10" t="s">
        <v>606</v>
      </c>
      <c r="D122" s="12" t="s">
        <v>686</v>
      </c>
      <c r="E122" s="10" t="s">
        <v>657</v>
      </c>
      <c r="F122" s="10" t="s">
        <v>649</v>
      </c>
      <c r="G122" s="10" t="s">
        <v>687</v>
      </c>
      <c r="H122" s="13" t="s">
        <v>688</v>
      </c>
      <c r="I122" s="10">
        <v>24</v>
      </c>
      <c r="J122" s="10" t="s">
        <v>665</v>
      </c>
      <c r="K122" s="12">
        <v>1</v>
      </c>
      <c r="L122" s="12">
        <v>1</v>
      </c>
      <c r="M122" s="12">
        <v>1</v>
      </c>
      <c r="N122" s="12">
        <f t="shared" si="7"/>
        <v>0</v>
      </c>
      <c r="O122" s="14">
        <v>1</v>
      </c>
      <c r="P122" s="16">
        <f t="shared" si="8"/>
        <v>0</v>
      </c>
      <c r="Q122" s="16">
        <f t="shared" si="9"/>
        <v>0</v>
      </c>
      <c r="R122" s="21" t="s">
        <v>362</v>
      </c>
      <c r="S122" s="10" t="s">
        <v>360</v>
      </c>
      <c r="T122" s="10" t="s">
        <v>361</v>
      </c>
      <c r="U122" s="10" t="s">
        <v>49</v>
      </c>
      <c r="V122" s="57" t="str">
        <f t="shared" si="10"/>
        <v>parità</v>
      </c>
      <c r="W122" s="57" t="str">
        <f t="shared" si="11"/>
        <v>NO</v>
      </c>
    </row>
    <row r="123" spans="1:23" ht="40.15" customHeight="1" x14ac:dyDescent="0.35">
      <c r="A123" s="10" t="str">
        <f t="shared" si="6"/>
        <v>LL02AIN</v>
      </c>
      <c r="B123" s="10" t="s">
        <v>398</v>
      </c>
      <c r="C123" s="10" t="s">
        <v>399</v>
      </c>
      <c r="D123" s="12" t="s">
        <v>686</v>
      </c>
      <c r="E123" s="10" t="s">
        <v>657</v>
      </c>
      <c r="F123" s="10" t="s">
        <v>649</v>
      </c>
      <c r="G123" s="10" t="s">
        <v>687</v>
      </c>
      <c r="H123" s="13" t="s">
        <v>688</v>
      </c>
      <c r="I123" s="10">
        <v>24</v>
      </c>
      <c r="J123" s="10" t="s">
        <v>665</v>
      </c>
      <c r="K123" s="12">
        <v>0</v>
      </c>
      <c r="L123" s="12">
        <v>1</v>
      </c>
      <c r="M123" s="12">
        <v>0</v>
      </c>
      <c r="N123" s="12">
        <f t="shared" si="7"/>
        <v>1</v>
      </c>
      <c r="O123" s="14">
        <v>0</v>
      </c>
      <c r="P123" s="16">
        <f t="shared" si="8"/>
        <v>0</v>
      </c>
      <c r="Q123" s="16">
        <f t="shared" si="9"/>
        <v>0</v>
      </c>
      <c r="R123" s="21" t="s">
        <v>402</v>
      </c>
      <c r="S123" s="10" t="s">
        <v>127</v>
      </c>
      <c r="T123" s="10" t="s">
        <v>309</v>
      </c>
      <c r="U123" s="10" t="s">
        <v>49</v>
      </c>
      <c r="V123" s="57" t="str">
        <f t="shared" si="10"/>
        <v>incremento</v>
      </c>
      <c r="W123" s="57" t="str">
        <f t="shared" si="11"/>
        <v>NO</v>
      </c>
    </row>
    <row r="124" spans="1:23" ht="40.15" customHeight="1" x14ac:dyDescent="0.35">
      <c r="A124" s="10" t="str">
        <f t="shared" si="6"/>
        <v>LL01AIN</v>
      </c>
      <c r="B124" s="10" t="s">
        <v>403</v>
      </c>
      <c r="C124" s="10" t="s">
        <v>404</v>
      </c>
      <c r="D124" s="12" t="s">
        <v>686</v>
      </c>
      <c r="E124" s="10" t="s">
        <v>657</v>
      </c>
      <c r="F124" s="10" t="s">
        <v>649</v>
      </c>
      <c r="G124" s="10" t="s">
        <v>687</v>
      </c>
      <c r="H124" s="13" t="s">
        <v>688</v>
      </c>
      <c r="I124" s="10">
        <v>24</v>
      </c>
      <c r="J124" s="10" t="s">
        <v>665</v>
      </c>
      <c r="K124" s="12">
        <v>3</v>
      </c>
      <c r="L124" s="12">
        <v>2</v>
      </c>
      <c r="M124" s="12">
        <v>3</v>
      </c>
      <c r="N124" s="12">
        <f t="shared" si="7"/>
        <v>-1</v>
      </c>
      <c r="O124" s="14">
        <v>3</v>
      </c>
      <c r="P124" s="16">
        <f t="shared" si="8"/>
        <v>0</v>
      </c>
      <c r="Q124" s="16">
        <f t="shared" si="9"/>
        <v>0</v>
      </c>
      <c r="R124" s="21" t="s">
        <v>402</v>
      </c>
      <c r="S124" s="10" t="s">
        <v>400</v>
      </c>
      <c r="T124" s="10" t="s">
        <v>405</v>
      </c>
      <c r="U124" s="10" t="s">
        <v>61</v>
      </c>
      <c r="V124" s="57" t="str">
        <f t="shared" si="10"/>
        <v>decremento</v>
      </c>
      <c r="W124" s="57" t="str">
        <f t="shared" si="11"/>
        <v>SI</v>
      </c>
    </row>
    <row r="125" spans="1:23" ht="40.15" customHeight="1" x14ac:dyDescent="0.35">
      <c r="A125" s="10" t="str">
        <f t="shared" si="6"/>
        <v>LL07AIN</v>
      </c>
      <c r="B125" s="10" t="s">
        <v>413</v>
      </c>
      <c r="C125" s="10" t="s">
        <v>414</v>
      </c>
      <c r="D125" s="12" t="s">
        <v>686</v>
      </c>
      <c r="E125" s="10" t="s">
        <v>657</v>
      </c>
      <c r="F125" s="10" t="s">
        <v>649</v>
      </c>
      <c r="G125" s="10" t="s">
        <v>687</v>
      </c>
      <c r="H125" s="13" t="s">
        <v>688</v>
      </c>
      <c r="I125" s="10">
        <v>24</v>
      </c>
      <c r="J125" s="10" t="s">
        <v>665</v>
      </c>
      <c r="K125" s="12">
        <v>1</v>
      </c>
      <c r="L125" s="12">
        <v>1</v>
      </c>
      <c r="M125" s="12">
        <v>1</v>
      </c>
      <c r="N125" s="12">
        <f t="shared" si="7"/>
        <v>0</v>
      </c>
      <c r="O125" s="14">
        <v>0</v>
      </c>
      <c r="P125" s="16">
        <f t="shared" si="8"/>
        <v>-1</v>
      </c>
      <c r="Q125" s="16">
        <f t="shared" si="9"/>
        <v>-1</v>
      </c>
      <c r="R125" s="21" t="s">
        <v>402</v>
      </c>
      <c r="S125" s="10" t="s">
        <v>400</v>
      </c>
      <c r="T125" s="10" t="s">
        <v>412</v>
      </c>
      <c r="U125" s="10" t="s">
        <v>39</v>
      </c>
      <c r="V125" s="57" t="str">
        <f t="shared" si="10"/>
        <v>parità</v>
      </c>
      <c r="W125" s="57" t="str">
        <f t="shared" si="11"/>
        <v>NO</v>
      </c>
    </row>
    <row r="126" spans="1:23" ht="40.15" customHeight="1" x14ac:dyDescent="0.35">
      <c r="A126" s="10" t="str">
        <f t="shared" si="6"/>
        <v>LL08AIN</v>
      </c>
      <c r="B126" s="10" t="s">
        <v>415</v>
      </c>
      <c r="C126" s="10" t="s">
        <v>416</v>
      </c>
      <c r="D126" s="12" t="s">
        <v>686</v>
      </c>
      <c r="E126" s="10" t="s">
        <v>657</v>
      </c>
      <c r="F126" s="10" t="s">
        <v>649</v>
      </c>
      <c r="G126" s="10" t="s">
        <v>687</v>
      </c>
      <c r="H126" s="13" t="s">
        <v>688</v>
      </c>
      <c r="I126" s="10">
        <v>24</v>
      </c>
      <c r="J126" s="10" t="s">
        <v>665</v>
      </c>
      <c r="K126" s="12">
        <v>1</v>
      </c>
      <c r="L126" s="12">
        <v>1</v>
      </c>
      <c r="M126" s="12">
        <v>1</v>
      </c>
      <c r="N126" s="12">
        <f t="shared" si="7"/>
        <v>0</v>
      </c>
      <c r="O126" s="14">
        <v>0</v>
      </c>
      <c r="P126" s="16">
        <f t="shared" si="8"/>
        <v>-1</v>
      </c>
      <c r="Q126" s="16">
        <f t="shared" si="9"/>
        <v>-1</v>
      </c>
      <c r="R126" s="21" t="s">
        <v>402</v>
      </c>
      <c r="S126" s="10" t="s">
        <v>400</v>
      </c>
      <c r="T126" s="10" t="s">
        <v>412</v>
      </c>
      <c r="U126" s="10" t="s">
        <v>43</v>
      </c>
      <c r="V126" s="57" t="str">
        <f t="shared" si="10"/>
        <v>parità</v>
      </c>
      <c r="W126" s="57" t="str">
        <f t="shared" si="11"/>
        <v>NO</v>
      </c>
    </row>
    <row r="127" spans="1:23" ht="40.15" customHeight="1" x14ac:dyDescent="0.35">
      <c r="A127" s="10" t="str">
        <f t="shared" si="6"/>
        <v>LL09AIN</v>
      </c>
      <c r="B127" s="10" t="s">
        <v>417</v>
      </c>
      <c r="C127" s="10" t="s">
        <v>418</v>
      </c>
      <c r="D127" s="12" t="s">
        <v>686</v>
      </c>
      <c r="E127" s="10" t="s">
        <v>657</v>
      </c>
      <c r="F127" s="10" t="s">
        <v>649</v>
      </c>
      <c r="G127" s="10" t="s">
        <v>687</v>
      </c>
      <c r="H127" s="13" t="s">
        <v>688</v>
      </c>
      <c r="I127" s="10">
        <v>24</v>
      </c>
      <c r="J127" s="10" t="s">
        <v>665</v>
      </c>
      <c r="K127" s="12">
        <v>1</v>
      </c>
      <c r="L127" s="12">
        <v>1</v>
      </c>
      <c r="M127" s="12">
        <v>1</v>
      </c>
      <c r="N127" s="12">
        <f t="shared" si="7"/>
        <v>0</v>
      </c>
      <c r="O127" s="14">
        <v>0</v>
      </c>
      <c r="P127" s="16">
        <f t="shared" si="8"/>
        <v>-1</v>
      </c>
      <c r="Q127" s="16">
        <f t="shared" si="9"/>
        <v>-1</v>
      </c>
      <c r="R127" s="21" t="s">
        <v>402</v>
      </c>
      <c r="S127" s="10" t="s">
        <v>400</v>
      </c>
      <c r="T127" s="10" t="s">
        <v>419</v>
      </c>
      <c r="U127" s="10" t="s">
        <v>39</v>
      </c>
      <c r="V127" s="57" t="str">
        <f t="shared" si="10"/>
        <v>parità</v>
      </c>
      <c r="W127" s="57" t="str">
        <f t="shared" si="11"/>
        <v>NO</v>
      </c>
    </row>
    <row r="128" spans="1:23" ht="40.15" customHeight="1" x14ac:dyDescent="0.35">
      <c r="A128" s="10" t="str">
        <f t="shared" si="6"/>
        <v>PR17AIN</v>
      </c>
      <c r="B128" s="10" t="s">
        <v>420</v>
      </c>
      <c r="C128" s="10" t="s">
        <v>421</v>
      </c>
      <c r="D128" s="12" t="s">
        <v>686</v>
      </c>
      <c r="E128" s="10" t="s">
        <v>657</v>
      </c>
      <c r="F128" s="10" t="s">
        <v>649</v>
      </c>
      <c r="G128" s="10" t="s">
        <v>687</v>
      </c>
      <c r="H128" s="13" t="s">
        <v>688</v>
      </c>
      <c r="I128" s="10">
        <v>24</v>
      </c>
      <c r="J128" s="10" t="s">
        <v>665</v>
      </c>
      <c r="K128" s="12">
        <v>1</v>
      </c>
      <c r="L128" s="12">
        <v>1</v>
      </c>
      <c r="M128" s="12">
        <v>1</v>
      </c>
      <c r="N128" s="12">
        <f t="shared" si="7"/>
        <v>0</v>
      </c>
      <c r="O128" s="14">
        <v>1</v>
      </c>
      <c r="P128" s="16">
        <f t="shared" si="8"/>
        <v>0</v>
      </c>
      <c r="Q128" s="16">
        <f t="shared" si="9"/>
        <v>0</v>
      </c>
      <c r="R128" s="21" t="s">
        <v>402</v>
      </c>
      <c r="S128" s="10" t="s">
        <v>400</v>
      </c>
      <c r="T128" s="10" t="s">
        <v>405</v>
      </c>
      <c r="U128" s="10" t="s">
        <v>61</v>
      </c>
      <c r="V128" s="57" t="str">
        <f t="shared" si="10"/>
        <v>parità</v>
      </c>
      <c r="W128" s="57" t="str">
        <f t="shared" si="11"/>
        <v>NO</v>
      </c>
    </row>
    <row r="129" spans="1:23" ht="40.15" customHeight="1" x14ac:dyDescent="0.35">
      <c r="A129" s="10" t="str">
        <f t="shared" si="6"/>
        <v>LL10AIN</v>
      </c>
      <c r="B129" s="10" t="s">
        <v>422</v>
      </c>
      <c r="C129" s="25" t="s">
        <v>423</v>
      </c>
      <c r="D129" s="12" t="s">
        <v>686</v>
      </c>
      <c r="E129" s="10" t="s">
        <v>657</v>
      </c>
      <c r="F129" s="10" t="s">
        <v>649</v>
      </c>
      <c r="G129" s="10" t="s">
        <v>687</v>
      </c>
      <c r="H129" s="13" t="s">
        <v>688</v>
      </c>
      <c r="I129" s="10">
        <v>24</v>
      </c>
      <c r="J129" s="10" t="s">
        <v>665</v>
      </c>
      <c r="K129" s="12">
        <v>4</v>
      </c>
      <c r="L129" s="12">
        <v>1</v>
      </c>
      <c r="M129" s="12">
        <v>4</v>
      </c>
      <c r="N129" s="12">
        <f t="shared" si="7"/>
        <v>-3</v>
      </c>
      <c r="O129" s="14">
        <v>4</v>
      </c>
      <c r="P129" s="16">
        <f t="shared" si="8"/>
        <v>0</v>
      </c>
      <c r="Q129" s="16">
        <f t="shared" si="9"/>
        <v>0</v>
      </c>
      <c r="R129" s="21" t="s">
        <v>402</v>
      </c>
      <c r="S129" s="10" t="s">
        <v>400</v>
      </c>
      <c r="T129" s="10" t="s">
        <v>401</v>
      </c>
      <c r="U129" s="25" t="s">
        <v>43</v>
      </c>
      <c r="V129" s="57" t="str">
        <f t="shared" si="10"/>
        <v>decremento</v>
      </c>
      <c r="W129" s="57" t="str">
        <f t="shared" si="11"/>
        <v>SI</v>
      </c>
    </row>
    <row r="130" spans="1:23" ht="40.15" customHeight="1" x14ac:dyDescent="0.35">
      <c r="A130" s="10" t="str">
        <f t="shared" si="6"/>
        <v>LL11AIN</v>
      </c>
      <c r="B130" s="10" t="s">
        <v>424</v>
      </c>
      <c r="C130" s="25" t="s">
        <v>425</v>
      </c>
      <c r="D130" s="12" t="s">
        <v>686</v>
      </c>
      <c r="E130" s="10" t="s">
        <v>657</v>
      </c>
      <c r="F130" s="10" t="s">
        <v>649</v>
      </c>
      <c r="G130" s="10" t="s">
        <v>687</v>
      </c>
      <c r="H130" s="13" t="s">
        <v>688</v>
      </c>
      <c r="I130" s="10">
        <v>24</v>
      </c>
      <c r="J130" s="10" t="s">
        <v>665</v>
      </c>
      <c r="K130" s="12">
        <v>0</v>
      </c>
      <c r="L130" s="12">
        <v>1</v>
      </c>
      <c r="M130" s="12">
        <v>1</v>
      </c>
      <c r="N130" s="12">
        <f t="shared" si="7"/>
        <v>1</v>
      </c>
      <c r="O130" s="14">
        <v>0</v>
      </c>
      <c r="P130" s="16">
        <f t="shared" si="8"/>
        <v>0</v>
      </c>
      <c r="Q130" s="16">
        <f t="shared" si="9"/>
        <v>-1</v>
      </c>
      <c r="R130" s="21" t="s">
        <v>402</v>
      </c>
      <c r="S130" s="10" t="s">
        <v>127</v>
      </c>
      <c r="T130" s="10" t="s">
        <v>309</v>
      </c>
      <c r="U130" s="25" t="s">
        <v>49</v>
      </c>
      <c r="V130" s="57" t="str">
        <f t="shared" si="10"/>
        <v>incremento</v>
      </c>
      <c r="W130" s="57" t="str">
        <f t="shared" si="11"/>
        <v>NO</v>
      </c>
    </row>
    <row r="131" spans="1:23" ht="40.15" customHeight="1" x14ac:dyDescent="0.35">
      <c r="A131" s="10" t="str">
        <f>CONCATENATE(B131,D131)</f>
        <v>KK19AIN</v>
      </c>
      <c r="B131" s="10" t="s">
        <v>426</v>
      </c>
      <c r="C131" s="24" t="s">
        <v>427</v>
      </c>
      <c r="D131" s="12" t="s">
        <v>686</v>
      </c>
      <c r="E131" s="10" t="s">
        <v>657</v>
      </c>
      <c r="F131" s="10" t="s">
        <v>649</v>
      </c>
      <c r="G131" s="10" t="s">
        <v>687</v>
      </c>
      <c r="H131" s="13" t="s">
        <v>688</v>
      </c>
      <c r="I131" s="10">
        <v>24</v>
      </c>
      <c r="J131" s="10" t="s">
        <v>665</v>
      </c>
      <c r="K131" s="12">
        <v>1</v>
      </c>
      <c r="L131" s="12">
        <v>1</v>
      </c>
      <c r="M131" s="12">
        <v>1</v>
      </c>
      <c r="N131" s="12">
        <f>L131-K131</f>
        <v>0</v>
      </c>
      <c r="O131" s="14">
        <v>0</v>
      </c>
      <c r="P131" s="16">
        <f>O131-K131</f>
        <v>-1</v>
      </c>
      <c r="Q131" s="16">
        <f>O131-M131</f>
        <v>-1</v>
      </c>
      <c r="R131" s="21" t="s">
        <v>428</v>
      </c>
      <c r="S131" s="27" t="s">
        <v>127</v>
      </c>
      <c r="T131" s="27" t="s">
        <v>304</v>
      </c>
      <c r="U131" s="24" t="s">
        <v>429</v>
      </c>
      <c r="V131" s="57" t="str">
        <f t="shared" si="10"/>
        <v>parità</v>
      </c>
      <c r="W131" s="57" t="str">
        <f t="shared" si="11"/>
        <v>NO</v>
      </c>
    </row>
    <row r="132" spans="1:23" ht="40.15" customHeight="1" x14ac:dyDescent="0.35">
      <c r="A132" s="10" t="str">
        <f t="shared" ref="A132:A184" si="12">CONCATENATE(B132,D132)</f>
        <v>KK05AIN</v>
      </c>
      <c r="B132" s="10" t="s">
        <v>430</v>
      </c>
      <c r="C132" s="25" t="s">
        <v>431</v>
      </c>
      <c r="D132" s="12" t="s">
        <v>686</v>
      </c>
      <c r="E132" s="10" t="s">
        <v>657</v>
      </c>
      <c r="F132" s="10" t="s">
        <v>649</v>
      </c>
      <c r="G132" s="10" t="s">
        <v>687</v>
      </c>
      <c r="H132" s="13" t="s">
        <v>688</v>
      </c>
      <c r="I132" s="10">
        <v>24</v>
      </c>
      <c r="J132" s="10" t="s">
        <v>665</v>
      </c>
      <c r="K132" s="12">
        <v>1</v>
      </c>
      <c r="L132" s="12">
        <v>1</v>
      </c>
      <c r="M132" s="12">
        <v>1</v>
      </c>
      <c r="N132" s="12">
        <f t="shared" ref="N132:N184" si="13">L132-K132</f>
        <v>0</v>
      </c>
      <c r="O132" s="14">
        <v>1</v>
      </c>
      <c r="P132" s="16">
        <f t="shared" ref="P132:P184" si="14">O132-K132</f>
        <v>0</v>
      </c>
      <c r="Q132" s="16">
        <f t="shared" ref="Q132:Q184" si="15">O132-M132</f>
        <v>0</v>
      </c>
      <c r="R132" s="21" t="s">
        <v>428</v>
      </c>
      <c r="S132" s="10" t="s">
        <v>135</v>
      </c>
      <c r="T132" s="10" t="s">
        <v>432</v>
      </c>
      <c r="U132" s="25" t="s">
        <v>43</v>
      </c>
      <c r="V132" s="57" t="str">
        <f t="shared" ref="V132:V184" si="16">IF(L132&gt;K132,"incremento",IF(L132=K132,"parità",IF(L132&lt;K132,"decremento")))</f>
        <v>parità</v>
      </c>
      <c r="W132" s="57" t="str">
        <f t="shared" ref="W132:W184" si="17">IF(L132&gt;O132,"NO",IF(L132=O132,"NO",IF(L132&lt;O132,"SI")))</f>
        <v>NO</v>
      </c>
    </row>
    <row r="133" spans="1:23" ht="40.15" customHeight="1" x14ac:dyDescent="0.35">
      <c r="A133" s="10" t="str">
        <f t="shared" si="12"/>
        <v>HH08AIN</v>
      </c>
      <c r="B133" s="10" t="s">
        <v>433</v>
      </c>
      <c r="C133" s="25" t="s">
        <v>434</v>
      </c>
      <c r="D133" s="12" t="s">
        <v>686</v>
      </c>
      <c r="E133" s="10" t="s">
        <v>657</v>
      </c>
      <c r="F133" s="10" t="s">
        <v>649</v>
      </c>
      <c r="G133" s="10" t="s">
        <v>687</v>
      </c>
      <c r="H133" s="13" t="s">
        <v>688</v>
      </c>
      <c r="I133" s="10">
        <v>24</v>
      </c>
      <c r="J133" s="10" t="s">
        <v>665</v>
      </c>
      <c r="K133" s="12">
        <v>1</v>
      </c>
      <c r="L133" s="12">
        <v>1</v>
      </c>
      <c r="M133" s="12">
        <v>1</v>
      </c>
      <c r="N133" s="12">
        <f t="shared" si="13"/>
        <v>0</v>
      </c>
      <c r="O133" s="14">
        <v>1</v>
      </c>
      <c r="P133" s="16">
        <f t="shared" si="14"/>
        <v>0</v>
      </c>
      <c r="Q133" s="16">
        <f t="shared" si="15"/>
        <v>0</v>
      </c>
      <c r="R133" s="21" t="s">
        <v>428</v>
      </c>
      <c r="S133" s="10" t="s">
        <v>135</v>
      </c>
      <c r="T133" s="10" t="s">
        <v>435</v>
      </c>
      <c r="U133" s="25" t="s">
        <v>43</v>
      </c>
      <c r="V133" s="57" t="str">
        <f t="shared" si="16"/>
        <v>parità</v>
      </c>
      <c r="W133" s="57" t="str">
        <f t="shared" si="17"/>
        <v>NO</v>
      </c>
    </row>
    <row r="134" spans="1:23" ht="40.15" customHeight="1" x14ac:dyDescent="0.35">
      <c r="A134" s="10" t="str">
        <f t="shared" si="12"/>
        <v>KK14AIN</v>
      </c>
      <c r="B134" s="10" t="s">
        <v>436</v>
      </c>
      <c r="C134" s="10" t="s">
        <v>437</v>
      </c>
      <c r="D134" s="12" t="s">
        <v>686</v>
      </c>
      <c r="E134" s="10" t="s">
        <v>657</v>
      </c>
      <c r="F134" s="10" t="s">
        <v>649</v>
      </c>
      <c r="G134" s="10" t="s">
        <v>687</v>
      </c>
      <c r="H134" s="13" t="s">
        <v>688</v>
      </c>
      <c r="I134" s="10">
        <v>24</v>
      </c>
      <c r="J134" s="10" t="s">
        <v>665</v>
      </c>
      <c r="K134" s="12">
        <v>1</v>
      </c>
      <c r="L134" s="12">
        <v>2</v>
      </c>
      <c r="M134" s="12">
        <v>1</v>
      </c>
      <c r="N134" s="12">
        <f t="shared" si="13"/>
        <v>1</v>
      </c>
      <c r="O134" s="14">
        <v>0</v>
      </c>
      <c r="P134" s="16">
        <f t="shared" si="14"/>
        <v>-1</v>
      </c>
      <c r="Q134" s="16">
        <f t="shared" si="15"/>
        <v>-1</v>
      </c>
      <c r="R134" s="21" t="s">
        <v>428</v>
      </c>
      <c r="S134" s="10" t="s">
        <v>135</v>
      </c>
      <c r="T134" s="10" t="s">
        <v>136</v>
      </c>
      <c r="U134" s="10" t="s">
        <v>43</v>
      </c>
      <c r="V134" s="57" t="str">
        <f t="shared" si="16"/>
        <v>incremento</v>
      </c>
      <c r="W134" s="57" t="str">
        <f t="shared" si="17"/>
        <v>NO</v>
      </c>
    </row>
    <row r="135" spans="1:23" ht="40.15" customHeight="1" x14ac:dyDescent="0.35">
      <c r="A135" s="10" t="str">
        <f t="shared" si="12"/>
        <v>KK09AIN</v>
      </c>
      <c r="B135" s="10" t="s">
        <v>438</v>
      </c>
      <c r="C135" s="10" t="s">
        <v>439</v>
      </c>
      <c r="D135" s="12" t="s">
        <v>686</v>
      </c>
      <c r="E135" s="10" t="s">
        <v>657</v>
      </c>
      <c r="F135" s="10" t="s">
        <v>649</v>
      </c>
      <c r="G135" s="10" t="s">
        <v>687</v>
      </c>
      <c r="H135" s="13" t="s">
        <v>688</v>
      </c>
      <c r="I135" s="10">
        <v>24</v>
      </c>
      <c r="J135" s="10" t="s">
        <v>665</v>
      </c>
      <c r="K135" s="12">
        <v>1</v>
      </c>
      <c r="L135" s="12">
        <v>1</v>
      </c>
      <c r="M135" s="12">
        <v>1</v>
      </c>
      <c r="N135" s="12">
        <f t="shared" si="13"/>
        <v>0</v>
      </c>
      <c r="O135" s="14">
        <v>0</v>
      </c>
      <c r="P135" s="16">
        <f t="shared" si="14"/>
        <v>-1</v>
      </c>
      <c r="Q135" s="16">
        <f t="shared" si="15"/>
        <v>-1</v>
      </c>
      <c r="R135" s="21" t="s">
        <v>428</v>
      </c>
      <c r="S135" s="10" t="s">
        <v>135</v>
      </c>
      <c r="T135" s="10" t="s">
        <v>440</v>
      </c>
      <c r="U135" s="10" t="s">
        <v>39</v>
      </c>
      <c r="V135" s="57" t="str">
        <f t="shared" si="16"/>
        <v>parità</v>
      </c>
      <c r="W135" s="57" t="str">
        <f t="shared" si="17"/>
        <v>NO</v>
      </c>
    </row>
    <row r="136" spans="1:23" ht="40.15" customHeight="1" x14ac:dyDescent="0.35">
      <c r="A136" s="10" t="str">
        <f t="shared" si="12"/>
        <v>KK24AIN</v>
      </c>
      <c r="B136" s="10" t="s">
        <v>444</v>
      </c>
      <c r="C136" s="10" t="s">
        <v>445</v>
      </c>
      <c r="D136" s="12" t="s">
        <v>686</v>
      </c>
      <c r="E136" s="10" t="s">
        <v>657</v>
      </c>
      <c r="F136" s="10" t="s">
        <v>649</v>
      </c>
      <c r="G136" s="10" t="s">
        <v>687</v>
      </c>
      <c r="H136" s="13" t="s">
        <v>688</v>
      </c>
      <c r="I136" s="10">
        <v>24</v>
      </c>
      <c r="J136" s="10" t="s">
        <v>665</v>
      </c>
      <c r="K136" s="12">
        <v>1</v>
      </c>
      <c r="L136" s="12">
        <v>1</v>
      </c>
      <c r="M136" s="12">
        <v>1</v>
      </c>
      <c r="N136" s="12">
        <f t="shared" si="13"/>
        <v>0</v>
      </c>
      <c r="O136" s="14">
        <v>1</v>
      </c>
      <c r="P136" s="16">
        <f t="shared" si="14"/>
        <v>0</v>
      </c>
      <c r="Q136" s="16">
        <f t="shared" si="15"/>
        <v>0</v>
      </c>
      <c r="R136" s="21" t="s">
        <v>428</v>
      </c>
      <c r="S136" s="10" t="s">
        <v>135</v>
      </c>
      <c r="T136" s="10" t="s">
        <v>136</v>
      </c>
      <c r="U136" s="10" t="s">
        <v>39</v>
      </c>
      <c r="V136" s="57" t="str">
        <f t="shared" si="16"/>
        <v>parità</v>
      </c>
      <c r="W136" s="57" t="str">
        <f t="shared" si="17"/>
        <v>NO</v>
      </c>
    </row>
    <row r="137" spans="1:23" ht="40.15" customHeight="1" x14ac:dyDescent="0.35">
      <c r="A137" s="10" t="str">
        <f t="shared" si="12"/>
        <v>KK02AIN</v>
      </c>
      <c r="B137" s="10" t="s">
        <v>446</v>
      </c>
      <c r="C137" s="10" t="s">
        <v>447</v>
      </c>
      <c r="D137" s="12" t="s">
        <v>686</v>
      </c>
      <c r="E137" s="10" t="s">
        <v>657</v>
      </c>
      <c r="F137" s="10" t="s">
        <v>649</v>
      </c>
      <c r="G137" s="10" t="s">
        <v>687</v>
      </c>
      <c r="H137" s="13" t="s">
        <v>688</v>
      </c>
      <c r="I137" s="10">
        <v>24</v>
      </c>
      <c r="J137" s="10" t="s">
        <v>665</v>
      </c>
      <c r="K137" s="12">
        <v>2</v>
      </c>
      <c r="L137" s="12">
        <v>1</v>
      </c>
      <c r="M137" s="12">
        <v>2</v>
      </c>
      <c r="N137" s="12">
        <f t="shared" si="13"/>
        <v>-1</v>
      </c>
      <c r="O137" s="14">
        <v>2</v>
      </c>
      <c r="P137" s="16">
        <f t="shared" si="14"/>
        <v>0</v>
      </c>
      <c r="Q137" s="16">
        <f t="shared" si="15"/>
        <v>0</v>
      </c>
      <c r="R137" s="21" t="s">
        <v>428</v>
      </c>
      <c r="S137" s="10" t="s">
        <v>135</v>
      </c>
      <c r="T137" s="10" t="s">
        <v>136</v>
      </c>
      <c r="U137" s="10" t="s">
        <v>43</v>
      </c>
      <c r="V137" s="57" t="str">
        <f t="shared" si="16"/>
        <v>decremento</v>
      </c>
      <c r="W137" s="57" t="str">
        <f t="shared" si="17"/>
        <v>SI</v>
      </c>
    </row>
    <row r="138" spans="1:23" ht="40.15" customHeight="1" x14ac:dyDescent="0.35">
      <c r="A138" s="10" t="str">
        <f t="shared" si="12"/>
        <v>KK10AIN</v>
      </c>
      <c r="B138" s="10" t="s">
        <v>448</v>
      </c>
      <c r="C138" s="10" t="s">
        <v>449</v>
      </c>
      <c r="D138" s="12" t="s">
        <v>686</v>
      </c>
      <c r="E138" s="10" t="s">
        <v>657</v>
      </c>
      <c r="F138" s="10" t="s">
        <v>649</v>
      </c>
      <c r="G138" s="10" t="s">
        <v>687</v>
      </c>
      <c r="H138" s="13" t="s">
        <v>688</v>
      </c>
      <c r="I138" s="10">
        <v>24</v>
      </c>
      <c r="J138" s="10" t="s">
        <v>665</v>
      </c>
      <c r="K138" s="12">
        <v>1</v>
      </c>
      <c r="L138" s="12">
        <v>1</v>
      </c>
      <c r="M138" s="12">
        <v>1</v>
      </c>
      <c r="N138" s="12">
        <f t="shared" si="13"/>
        <v>0</v>
      </c>
      <c r="O138" s="14">
        <v>1</v>
      </c>
      <c r="P138" s="16">
        <f t="shared" si="14"/>
        <v>0</v>
      </c>
      <c r="Q138" s="16">
        <f t="shared" si="15"/>
        <v>0</v>
      </c>
      <c r="R138" s="21" t="s">
        <v>428</v>
      </c>
      <c r="S138" s="10" t="s">
        <v>135</v>
      </c>
      <c r="T138" s="10" t="s">
        <v>450</v>
      </c>
      <c r="U138" s="10" t="s">
        <v>39</v>
      </c>
      <c r="V138" s="57" t="str">
        <f t="shared" si="16"/>
        <v>parità</v>
      </c>
      <c r="W138" s="57" t="str">
        <f t="shared" si="17"/>
        <v>NO</v>
      </c>
    </row>
    <row r="139" spans="1:23" ht="40.15" customHeight="1" x14ac:dyDescent="0.35">
      <c r="A139" s="10" t="str">
        <f t="shared" si="12"/>
        <v>HH01AIN</v>
      </c>
      <c r="B139" s="10" t="s">
        <v>457</v>
      </c>
      <c r="C139" s="10" t="s">
        <v>458</v>
      </c>
      <c r="D139" s="12" t="s">
        <v>686</v>
      </c>
      <c r="E139" s="10" t="s">
        <v>657</v>
      </c>
      <c r="F139" s="10" t="s">
        <v>649</v>
      </c>
      <c r="G139" s="10" t="s">
        <v>687</v>
      </c>
      <c r="H139" s="13" t="s">
        <v>688</v>
      </c>
      <c r="I139" s="10">
        <v>24</v>
      </c>
      <c r="J139" s="10" t="s">
        <v>665</v>
      </c>
      <c r="K139" s="12">
        <v>2</v>
      </c>
      <c r="L139" s="12">
        <v>1</v>
      </c>
      <c r="M139" s="12">
        <v>2</v>
      </c>
      <c r="N139" s="12">
        <f t="shared" si="13"/>
        <v>-1</v>
      </c>
      <c r="O139" s="14">
        <v>2</v>
      </c>
      <c r="P139" s="16">
        <f t="shared" si="14"/>
        <v>0</v>
      </c>
      <c r="Q139" s="16">
        <f t="shared" si="15"/>
        <v>0</v>
      </c>
      <c r="R139" s="21" t="s">
        <v>428</v>
      </c>
      <c r="S139" s="10" t="s">
        <v>135</v>
      </c>
      <c r="T139" s="10" t="s">
        <v>435</v>
      </c>
      <c r="U139" s="10" t="s">
        <v>43</v>
      </c>
      <c r="V139" s="57" t="str">
        <f t="shared" si="16"/>
        <v>decremento</v>
      </c>
      <c r="W139" s="57" t="str">
        <f t="shared" si="17"/>
        <v>SI</v>
      </c>
    </row>
    <row r="140" spans="1:23" ht="40.15" customHeight="1" x14ac:dyDescent="0.35">
      <c r="A140" s="10" t="str">
        <f t="shared" si="12"/>
        <v>KK06AIN</v>
      </c>
      <c r="B140" s="10" t="s">
        <v>459</v>
      </c>
      <c r="C140" s="10" t="s">
        <v>460</v>
      </c>
      <c r="D140" s="12" t="s">
        <v>686</v>
      </c>
      <c r="E140" s="10" t="s">
        <v>657</v>
      </c>
      <c r="F140" s="10" t="s">
        <v>649</v>
      </c>
      <c r="G140" s="10" t="s">
        <v>687</v>
      </c>
      <c r="H140" s="13" t="s">
        <v>688</v>
      </c>
      <c r="I140" s="10">
        <v>24</v>
      </c>
      <c r="J140" s="10" t="s">
        <v>665</v>
      </c>
      <c r="K140" s="12">
        <v>2</v>
      </c>
      <c r="L140" s="12">
        <v>1</v>
      </c>
      <c r="M140" s="12">
        <v>1</v>
      </c>
      <c r="N140" s="12">
        <f t="shared" si="13"/>
        <v>-1</v>
      </c>
      <c r="O140" s="14">
        <v>1</v>
      </c>
      <c r="P140" s="16">
        <f t="shared" si="14"/>
        <v>-1</v>
      </c>
      <c r="Q140" s="16">
        <f t="shared" si="15"/>
        <v>0</v>
      </c>
      <c r="R140" s="21" t="s">
        <v>428</v>
      </c>
      <c r="S140" s="10" t="s">
        <v>135</v>
      </c>
      <c r="T140" s="10" t="s">
        <v>432</v>
      </c>
      <c r="U140" s="10" t="s">
        <v>39</v>
      </c>
      <c r="V140" s="57" t="str">
        <f t="shared" si="16"/>
        <v>decremento</v>
      </c>
      <c r="W140" s="57" t="str">
        <f t="shared" si="17"/>
        <v>NO</v>
      </c>
    </row>
    <row r="141" spans="1:23" ht="40.15" customHeight="1" x14ac:dyDescent="0.35">
      <c r="A141" s="10" t="str">
        <f t="shared" si="12"/>
        <v>KK23AIN</v>
      </c>
      <c r="B141" s="10" t="s">
        <v>461</v>
      </c>
      <c r="C141" s="24" t="s">
        <v>462</v>
      </c>
      <c r="D141" s="12" t="s">
        <v>686</v>
      </c>
      <c r="E141" s="10" t="s">
        <v>657</v>
      </c>
      <c r="F141" s="10" t="s">
        <v>649</v>
      </c>
      <c r="G141" s="10" t="s">
        <v>687</v>
      </c>
      <c r="H141" s="13" t="s">
        <v>688</v>
      </c>
      <c r="I141" s="10">
        <v>24</v>
      </c>
      <c r="J141" s="10" t="s">
        <v>665</v>
      </c>
      <c r="K141" s="12">
        <v>1</v>
      </c>
      <c r="L141" s="12">
        <v>1</v>
      </c>
      <c r="M141" s="12">
        <v>1</v>
      </c>
      <c r="N141" s="12">
        <f t="shared" si="13"/>
        <v>0</v>
      </c>
      <c r="O141" s="14">
        <v>1</v>
      </c>
      <c r="P141" s="16">
        <f t="shared" si="14"/>
        <v>0</v>
      </c>
      <c r="Q141" s="16">
        <f t="shared" si="15"/>
        <v>0</v>
      </c>
      <c r="R141" s="21" t="s">
        <v>428</v>
      </c>
      <c r="S141" s="10" t="s">
        <v>135</v>
      </c>
      <c r="T141" s="10" t="s">
        <v>463</v>
      </c>
      <c r="U141" s="24" t="s">
        <v>61</v>
      </c>
      <c r="V141" s="57" t="str">
        <f t="shared" si="16"/>
        <v>parità</v>
      </c>
      <c r="W141" s="57" t="str">
        <f t="shared" si="17"/>
        <v>NO</v>
      </c>
    </row>
    <row r="142" spans="1:23" ht="40.15" customHeight="1" x14ac:dyDescent="0.35">
      <c r="A142" s="10" t="str">
        <f t="shared" si="12"/>
        <v>KK01AIN</v>
      </c>
      <c r="B142" s="10" t="s">
        <v>464</v>
      </c>
      <c r="C142" s="24" t="s">
        <v>465</v>
      </c>
      <c r="D142" s="12" t="s">
        <v>686</v>
      </c>
      <c r="E142" s="10" t="s">
        <v>657</v>
      </c>
      <c r="F142" s="10" t="s">
        <v>649</v>
      </c>
      <c r="G142" s="10" t="s">
        <v>687</v>
      </c>
      <c r="H142" s="13" t="s">
        <v>688</v>
      </c>
      <c r="I142" s="10">
        <v>24</v>
      </c>
      <c r="J142" s="10" t="s">
        <v>665</v>
      </c>
      <c r="K142" s="12">
        <v>3</v>
      </c>
      <c r="L142" s="12">
        <v>2</v>
      </c>
      <c r="M142" s="12">
        <v>3</v>
      </c>
      <c r="N142" s="12">
        <f t="shared" si="13"/>
        <v>-1</v>
      </c>
      <c r="O142" s="14">
        <v>3</v>
      </c>
      <c r="P142" s="16">
        <f t="shared" si="14"/>
        <v>0</v>
      </c>
      <c r="Q142" s="16">
        <f t="shared" si="15"/>
        <v>0</v>
      </c>
      <c r="R142" s="21" t="s">
        <v>428</v>
      </c>
      <c r="S142" s="10" t="s">
        <v>135</v>
      </c>
      <c r="T142" s="10" t="s">
        <v>463</v>
      </c>
      <c r="U142" s="24" t="s">
        <v>61</v>
      </c>
      <c r="V142" s="57" t="str">
        <f t="shared" si="16"/>
        <v>decremento</v>
      </c>
      <c r="W142" s="57" t="str">
        <f t="shared" si="17"/>
        <v>SI</v>
      </c>
    </row>
    <row r="143" spans="1:23" ht="40.15" customHeight="1" x14ac:dyDescent="0.35">
      <c r="A143" s="10" t="str">
        <f t="shared" si="12"/>
        <v>KK18AIN</v>
      </c>
      <c r="B143" s="10" t="s">
        <v>466</v>
      </c>
      <c r="C143" s="10" t="s">
        <v>467</v>
      </c>
      <c r="D143" s="12" t="s">
        <v>686</v>
      </c>
      <c r="E143" s="10" t="s">
        <v>657</v>
      </c>
      <c r="F143" s="10" t="s">
        <v>649</v>
      </c>
      <c r="G143" s="10" t="s">
        <v>687</v>
      </c>
      <c r="H143" s="13" t="s">
        <v>688</v>
      </c>
      <c r="I143" s="10">
        <v>24</v>
      </c>
      <c r="J143" s="10" t="s">
        <v>665</v>
      </c>
      <c r="K143" s="12">
        <v>1</v>
      </c>
      <c r="L143" s="12">
        <v>1</v>
      </c>
      <c r="M143" s="12">
        <v>1</v>
      </c>
      <c r="N143" s="12">
        <f t="shared" si="13"/>
        <v>0</v>
      </c>
      <c r="O143" s="14">
        <v>0</v>
      </c>
      <c r="P143" s="16">
        <f t="shared" si="14"/>
        <v>-1</v>
      </c>
      <c r="Q143" s="16">
        <f t="shared" si="15"/>
        <v>-1</v>
      </c>
      <c r="R143" s="21" t="s">
        <v>428</v>
      </c>
      <c r="S143" s="10" t="s">
        <v>135</v>
      </c>
      <c r="T143" s="10" t="s">
        <v>450</v>
      </c>
      <c r="U143" s="10" t="s">
        <v>49</v>
      </c>
      <c r="V143" s="57" t="str">
        <f t="shared" si="16"/>
        <v>parità</v>
      </c>
      <c r="W143" s="57" t="str">
        <f t="shared" si="17"/>
        <v>NO</v>
      </c>
    </row>
    <row r="144" spans="1:23" ht="40.15" customHeight="1" x14ac:dyDescent="0.35">
      <c r="A144" s="10" t="str">
        <f t="shared" si="12"/>
        <v>PR16AIN</v>
      </c>
      <c r="B144" s="10" t="s">
        <v>468</v>
      </c>
      <c r="C144" s="10" t="s">
        <v>469</v>
      </c>
      <c r="D144" s="12" t="s">
        <v>686</v>
      </c>
      <c r="E144" s="10" t="s">
        <v>657</v>
      </c>
      <c r="F144" s="10" t="s">
        <v>649</v>
      </c>
      <c r="G144" s="10" t="s">
        <v>687</v>
      </c>
      <c r="H144" s="13" t="s">
        <v>688</v>
      </c>
      <c r="I144" s="10">
        <v>24</v>
      </c>
      <c r="J144" s="10" t="s">
        <v>665</v>
      </c>
      <c r="K144" s="12">
        <v>1</v>
      </c>
      <c r="L144" s="12">
        <v>2</v>
      </c>
      <c r="M144" s="12">
        <v>2</v>
      </c>
      <c r="N144" s="12">
        <f t="shared" si="13"/>
        <v>1</v>
      </c>
      <c r="O144" s="14">
        <v>1</v>
      </c>
      <c r="P144" s="16">
        <f t="shared" si="14"/>
        <v>0</v>
      </c>
      <c r="Q144" s="16">
        <f t="shared" si="15"/>
        <v>-1</v>
      </c>
      <c r="R144" s="21" t="s">
        <v>428</v>
      </c>
      <c r="S144" s="10" t="s">
        <v>135</v>
      </c>
      <c r="T144" s="10" t="s">
        <v>463</v>
      </c>
      <c r="U144" s="10" t="s">
        <v>61</v>
      </c>
      <c r="V144" s="57" t="str">
        <f t="shared" si="16"/>
        <v>incremento</v>
      </c>
      <c r="W144" s="57" t="str">
        <f t="shared" si="17"/>
        <v>NO</v>
      </c>
    </row>
    <row r="145" spans="1:173" ht="40.15" customHeight="1" x14ac:dyDescent="0.35">
      <c r="A145" s="10" t="str">
        <f t="shared" si="12"/>
        <v>KK07AIN</v>
      </c>
      <c r="B145" s="10" t="s">
        <v>470</v>
      </c>
      <c r="C145" s="10" t="s">
        <v>471</v>
      </c>
      <c r="D145" s="12" t="s">
        <v>686</v>
      </c>
      <c r="E145" s="10" t="s">
        <v>657</v>
      </c>
      <c r="F145" s="10" t="s">
        <v>649</v>
      </c>
      <c r="G145" s="10" t="s">
        <v>687</v>
      </c>
      <c r="H145" s="13" t="s">
        <v>688</v>
      </c>
      <c r="I145" s="10">
        <v>24</v>
      </c>
      <c r="J145" s="10" t="s">
        <v>665</v>
      </c>
      <c r="K145" s="12">
        <v>1</v>
      </c>
      <c r="L145" s="12">
        <v>1</v>
      </c>
      <c r="M145" s="12">
        <v>1</v>
      </c>
      <c r="N145" s="12">
        <f t="shared" si="13"/>
        <v>0</v>
      </c>
      <c r="O145" s="14">
        <v>0</v>
      </c>
      <c r="P145" s="16">
        <f t="shared" si="14"/>
        <v>-1</v>
      </c>
      <c r="Q145" s="16">
        <f t="shared" si="15"/>
        <v>-1</v>
      </c>
      <c r="R145" s="21" t="s">
        <v>428</v>
      </c>
      <c r="S145" s="10" t="s">
        <v>135</v>
      </c>
      <c r="T145" s="10" t="s">
        <v>472</v>
      </c>
      <c r="U145" s="10" t="s">
        <v>39</v>
      </c>
      <c r="V145" s="57" t="str">
        <f t="shared" si="16"/>
        <v>parità</v>
      </c>
      <c r="W145" s="57" t="str">
        <f t="shared" si="17"/>
        <v>NO</v>
      </c>
    </row>
    <row r="146" spans="1:173" ht="40.15" customHeight="1" x14ac:dyDescent="0.35">
      <c r="A146" s="10" t="str">
        <f t="shared" si="12"/>
        <v>KK22AIN</v>
      </c>
      <c r="B146" s="10" t="s">
        <v>473</v>
      </c>
      <c r="C146" s="10" t="s">
        <v>474</v>
      </c>
      <c r="D146" s="12" t="s">
        <v>686</v>
      </c>
      <c r="E146" s="10" t="s">
        <v>657</v>
      </c>
      <c r="F146" s="10" t="s">
        <v>649</v>
      </c>
      <c r="G146" s="10" t="s">
        <v>687</v>
      </c>
      <c r="H146" s="13" t="s">
        <v>688</v>
      </c>
      <c r="I146" s="10">
        <v>24</v>
      </c>
      <c r="J146" s="10" t="s">
        <v>665</v>
      </c>
      <c r="K146" s="12">
        <v>1</v>
      </c>
      <c r="L146" s="12">
        <v>1</v>
      </c>
      <c r="M146" s="12">
        <v>1</v>
      </c>
      <c r="N146" s="12">
        <f t="shared" si="13"/>
        <v>0</v>
      </c>
      <c r="O146" s="14">
        <v>0</v>
      </c>
      <c r="P146" s="16">
        <f t="shared" si="14"/>
        <v>-1</v>
      </c>
      <c r="Q146" s="16">
        <f t="shared" si="15"/>
        <v>-1</v>
      </c>
      <c r="R146" s="21" t="s">
        <v>428</v>
      </c>
      <c r="S146" s="10" t="s">
        <v>135</v>
      </c>
      <c r="T146" s="10" t="s">
        <v>440</v>
      </c>
      <c r="U146" s="10" t="s">
        <v>49</v>
      </c>
      <c r="V146" s="57" t="str">
        <f t="shared" si="16"/>
        <v>parità</v>
      </c>
      <c r="W146" s="57" t="str">
        <f t="shared" si="17"/>
        <v>NO</v>
      </c>
    </row>
    <row r="147" spans="1:173" ht="40.15" customHeight="1" x14ac:dyDescent="0.35">
      <c r="A147" s="10" t="str">
        <f t="shared" si="12"/>
        <v>KK13AIN</v>
      </c>
      <c r="B147" s="10" t="s">
        <v>475</v>
      </c>
      <c r="C147" s="10" t="s">
        <v>476</v>
      </c>
      <c r="D147" s="12" t="s">
        <v>686</v>
      </c>
      <c r="E147" s="10" t="s">
        <v>657</v>
      </c>
      <c r="F147" s="10" t="s">
        <v>649</v>
      </c>
      <c r="G147" s="10" t="s">
        <v>687</v>
      </c>
      <c r="H147" s="13" t="s">
        <v>688</v>
      </c>
      <c r="I147" s="10">
        <v>24</v>
      </c>
      <c r="J147" s="10" t="s">
        <v>665</v>
      </c>
      <c r="K147" s="12">
        <v>1</v>
      </c>
      <c r="L147" s="12">
        <v>0</v>
      </c>
      <c r="M147" s="12">
        <v>0</v>
      </c>
      <c r="N147" s="12">
        <f t="shared" si="13"/>
        <v>-1</v>
      </c>
      <c r="O147" s="14">
        <v>1</v>
      </c>
      <c r="P147" s="16">
        <f t="shared" si="14"/>
        <v>0</v>
      </c>
      <c r="Q147" s="16">
        <f t="shared" si="15"/>
        <v>1</v>
      </c>
      <c r="R147" s="21" t="s">
        <v>428</v>
      </c>
      <c r="S147" s="10" t="s">
        <v>135</v>
      </c>
      <c r="T147" s="10" t="s">
        <v>477</v>
      </c>
      <c r="U147" s="10" t="s">
        <v>49</v>
      </c>
      <c r="V147" s="57" t="str">
        <f t="shared" si="16"/>
        <v>decremento</v>
      </c>
      <c r="W147" s="57" t="str">
        <f t="shared" si="17"/>
        <v>SI</v>
      </c>
    </row>
    <row r="148" spans="1:173" ht="40.15" customHeight="1" x14ac:dyDescent="0.35">
      <c r="A148" s="10" t="str">
        <f t="shared" si="12"/>
        <v>KK08AIN</v>
      </c>
      <c r="B148" s="10" t="s">
        <v>478</v>
      </c>
      <c r="C148" s="10" t="s">
        <v>479</v>
      </c>
      <c r="D148" s="12" t="s">
        <v>686</v>
      </c>
      <c r="E148" s="10" t="s">
        <v>657</v>
      </c>
      <c r="F148" s="10" t="s">
        <v>649</v>
      </c>
      <c r="G148" s="10" t="s">
        <v>687</v>
      </c>
      <c r="H148" s="13" t="s">
        <v>688</v>
      </c>
      <c r="I148" s="10">
        <v>24</v>
      </c>
      <c r="J148" s="10" t="s">
        <v>665</v>
      </c>
      <c r="K148" s="12">
        <v>1</v>
      </c>
      <c r="L148" s="12">
        <v>2</v>
      </c>
      <c r="M148" s="12">
        <v>1</v>
      </c>
      <c r="N148" s="12">
        <f t="shared" si="13"/>
        <v>1</v>
      </c>
      <c r="O148" s="14">
        <v>1</v>
      </c>
      <c r="P148" s="16">
        <f t="shared" si="14"/>
        <v>0</v>
      </c>
      <c r="Q148" s="16">
        <f t="shared" si="15"/>
        <v>0</v>
      </c>
      <c r="R148" s="21" t="s">
        <v>428</v>
      </c>
      <c r="S148" s="10" t="s">
        <v>135</v>
      </c>
      <c r="T148" s="10" t="s">
        <v>432</v>
      </c>
      <c r="U148" s="10" t="s">
        <v>43</v>
      </c>
      <c r="V148" s="57" t="str">
        <f t="shared" si="16"/>
        <v>incremento</v>
      </c>
      <c r="W148" s="57" t="str">
        <f t="shared" si="17"/>
        <v>NO</v>
      </c>
    </row>
    <row r="149" spans="1:173" ht="40.15" customHeight="1" x14ac:dyDescent="0.35">
      <c r="A149" s="10" t="str">
        <f t="shared" si="12"/>
        <v>KK04AIN</v>
      </c>
      <c r="B149" s="10" t="s">
        <v>480</v>
      </c>
      <c r="C149" s="24" t="s">
        <v>481</v>
      </c>
      <c r="D149" s="12" t="s">
        <v>686</v>
      </c>
      <c r="E149" s="10" t="s">
        <v>657</v>
      </c>
      <c r="F149" s="10" t="s">
        <v>649</v>
      </c>
      <c r="G149" s="10" t="s">
        <v>687</v>
      </c>
      <c r="H149" s="13" t="s">
        <v>688</v>
      </c>
      <c r="I149" s="10">
        <v>24</v>
      </c>
      <c r="J149" s="10" t="s">
        <v>665</v>
      </c>
      <c r="K149" s="12">
        <v>1</v>
      </c>
      <c r="L149" s="12">
        <v>1</v>
      </c>
      <c r="M149" s="12">
        <v>1</v>
      </c>
      <c r="N149" s="12">
        <f t="shared" si="13"/>
        <v>0</v>
      </c>
      <c r="O149" s="14">
        <v>1</v>
      </c>
      <c r="P149" s="16">
        <f t="shared" si="14"/>
        <v>0</v>
      </c>
      <c r="Q149" s="16">
        <f t="shared" si="15"/>
        <v>0</v>
      </c>
      <c r="R149" s="21" t="s">
        <v>428</v>
      </c>
      <c r="S149" s="10" t="s">
        <v>135</v>
      </c>
      <c r="T149" s="10" t="s">
        <v>463</v>
      </c>
      <c r="U149" s="24" t="s">
        <v>49</v>
      </c>
      <c r="V149" s="57" t="str">
        <f t="shared" si="16"/>
        <v>parità</v>
      </c>
      <c r="W149" s="57" t="str">
        <f t="shared" si="17"/>
        <v>NO</v>
      </c>
    </row>
    <row r="150" spans="1:173" ht="40.15" customHeight="1" x14ac:dyDescent="0.35">
      <c r="A150" s="10" t="str">
        <f t="shared" si="12"/>
        <v>KK03AIN</v>
      </c>
      <c r="B150" s="10" t="s">
        <v>482</v>
      </c>
      <c r="C150" s="10" t="s">
        <v>483</v>
      </c>
      <c r="D150" s="12" t="s">
        <v>686</v>
      </c>
      <c r="E150" s="10" t="s">
        <v>657</v>
      </c>
      <c r="F150" s="10" t="s">
        <v>649</v>
      </c>
      <c r="G150" s="10" t="s">
        <v>687</v>
      </c>
      <c r="H150" s="13" t="s">
        <v>688</v>
      </c>
      <c r="I150" s="10">
        <v>24</v>
      </c>
      <c r="J150" s="10" t="s">
        <v>665</v>
      </c>
      <c r="K150" s="12">
        <v>1</v>
      </c>
      <c r="L150" s="12">
        <v>2</v>
      </c>
      <c r="M150" s="12">
        <v>1</v>
      </c>
      <c r="N150" s="12">
        <f t="shared" si="13"/>
        <v>1</v>
      </c>
      <c r="O150" s="14">
        <v>0</v>
      </c>
      <c r="P150" s="16">
        <f t="shared" si="14"/>
        <v>-1</v>
      </c>
      <c r="Q150" s="16">
        <f t="shared" si="15"/>
        <v>-1</v>
      </c>
      <c r="R150" s="21" t="s">
        <v>428</v>
      </c>
      <c r="S150" s="10" t="s">
        <v>135</v>
      </c>
      <c r="T150" s="10" t="s">
        <v>443</v>
      </c>
      <c r="U150" s="10" t="s">
        <v>43</v>
      </c>
      <c r="V150" s="57" t="str">
        <f t="shared" si="16"/>
        <v>incremento</v>
      </c>
      <c r="W150" s="57" t="str">
        <f t="shared" si="17"/>
        <v>NO</v>
      </c>
    </row>
    <row r="151" spans="1:173" ht="40.15" customHeight="1" x14ac:dyDescent="0.35">
      <c r="A151" s="10" t="str">
        <f t="shared" si="12"/>
        <v>DD05AIN</v>
      </c>
      <c r="B151" s="10" t="s">
        <v>484</v>
      </c>
      <c r="C151" s="10" t="s">
        <v>485</v>
      </c>
      <c r="D151" s="12" t="s">
        <v>686</v>
      </c>
      <c r="E151" s="10" t="s">
        <v>657</v>
      </c>
      <c r="F151" s="10" t="s">
        <v>649</v>
      </c>
      <c r="G151" s="10" t="s">
        <v>687</v>
      </c>
      <c r="H151" s="13" t="s">
        <v>688</v>
      </c>
      <c r="I151" s="10">
        <v>24</v>
      </c>
      <c r="J151" s="10" t="s">
        <v>665</v>
      </c>
      <c r="K151" s="12">
        <v>1</v>
      </c>
      <c r="L151" s="12">
        <v>1</v>
      </c>
      <c r="M151" s="12">
        <v>1</v>
      </c>
      <c r="N151" s="12">
        <f t="shared" si="13"/>
        <v>0</v>
      </c>
      <c r="O151" s="14">
        <v>0</v>
      </c>
      <c r="P151" s="16">
        <f t="shared" si="14"/>
        <v>-1</v>
      </c>
      <c r="Q151" s="16">
        <f t="shared" si="15"/>
        <v>-1</v>
      </c>
      <c r="R151" s="21" t="s">
        <v>488</v>
      </c>
      <c r="S151" s="10" t="s">
        <v>486</v>
      </c>
      <c r="T151" s="10" t="s">
        <v>487</v>
      </c>
      <c r="U151" s="10" t="s">
        <v>49</v>
      </c>
      <c r="V151" s="57" t="str">
        <f t="shared" si="16"/>
        <v>parità</v>
      </c>
      <c r="W151" s="57" t="str">
        <f t="shared" si="17"/>
        <v>NO</v>
      </c>
    </row>
    <row r="152" spans="1:173" ht="40.15" customHeight="1" x14ac:dyDescent="0.35">
      <c r="A152" s="10" t="str">
        <f t="shared" si="12"/>
        <v>DD49AIN</v>
      </c>
      <c r="B152" s="10" t="s">
        <v>489</v>
      </c>
      <c r="C152" s="10" t="s">
        <v>490</v>
      </c>
      <c r="D152" s="12" t="s">
        <v>686</v>
      </c>
      <c r="E152" s="10" t="s">
        <v>657</v>
      </c>
      <c r="F152" s="10" t="s">
        <v>649</v>
      </c>
      <c r="G152" s="10" t="s">
        <v>687</v>
      </c>
      <c r="H152" s="13" t="s">
        <v>688</v>
      </c>
      <c r="I152" s="10">
        <v>24</v>
      </c>
      <c r="J152" s="10" t="s">
        <v>665</v>
      </c>
      <c r="K152" s="12">
        <v>1</v>
      </c>
      <c r="L152" s="12">
        <v>1</v>
      </c>
      <c r="M152" s="12">
        <v>1</v>
      </c>
      <c r="N152" s="12">
        <f t="shared" si="13"/>
        <v>0</v>
      </c>
      <c r="O152" s="14">
        <v>0</v>
      </c>
      <c r="P152" s="16">
        <f t="shared" si="14"/>
        <v>-1</v>
      </c>
      <c r="Q152" s="16">
        <f t="shared" si="15"/>
        <v>-1</v>
      </c>
      <c r="R152" s="21" t="s">
        <v>488</v>
      </c>
      <c r="S152" s="10" t="s">
        <v>486</v>
      </c>
      <c r="T152" s="10" t="s">
        <v>491</v>
      </c>
      <c r="U152" s="10" t="s">
        <v>49</v>
      </c>
      <c r="V152" s="57" t="str">
        <f t="shared" si="16"/>
        <v>parità</v>
      </c>
      <c r="W152" s="57" t="str">
        <f t="shared" si="17"/>
        <v>NO</v>
      </c>
    </row>
    <row r="153" spans="1:173" s="26" customFormat="1" ht="40.15" customHeight="1" x14ac:dyDescent="0.35">
      <c r="A153" s="10" t="str">
        <f t="shared" si="12"/>
        <v>DD27AIN</v>
      </c>
      <c r="B153" s="10" t="s">
        <v>492</v>
      </c>
      <c r="C153" s="10" t="s">
        <v>493</v>
      </c>
      <c r="D153" s="12" t="s">
        <v>686</v>
      </c>
      <c r="E153" s="10" t="s">
        <v>657</v>
      </c>
      <c r="F153" s="10" t="s">
        <v>649</v>
      </c>
      <c r="G153" s="10" t="s">
        <v>687</v>
      </c>
      <c r="H153" s="13" t="s">
        <v>688</v>
      </c>
      <c r="I153" s="10">
        <v>24</v>
      </c>
      <c r="J153" s="10" t="s">
        <v>665</v>
      </c>
      <c r="K153" s="12">
        <v>2</v>
      </c>
      <c r="L153" s="12">
        <v>2</v>
      </c>
      <c r="M153" s="12">
        <v>2</v>
      </c>
      <c r="N153" s="12">
        <f t="shared" si="13"/>
        <v>0</v>
      </c>
      <c r="O153" s="14">
        <v>2</v>
      </c>
      <c r="P153" s="16">
        <f t="shared" si="14"/>
        <v>0</v>
      </c>
      <c r="Q153" s="16">
        <f t="shared" si="15"/>
        <v>0</v>
      </c>
      <c r="R153" s="21" t="s">
        <v>488</v>
      </c>
      <c r="S153" s="10" t="s">
        <v>486</v>
      </c>
      <c r="T153" s="10" t="s">
        <v>491</v>
      </c>
      <c r="U153" s="10" t="s">
        <v>61</v>
      </c>
      <c r="V153" s="57" t="str">
        <f t="shared" si="16"/>
        <v>parità</v>
      </c>
      <c r="W153" s="57" t="str">
        <f t="shared" si="17"/>
        <v>NO</v>
      </c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</row>
    <row r="154" spans="1:173" ht="40.15" customHeight="1" x14ac:dyDescent="0.35">
      <c r="A154" s="10" t="str">
        <f t="shared" si="12"/>
        <v>DD08AIN</v>
      </c>
      <c r="B154" s="10" t="s">
        <v>500</v>
      </c>
      <c r="C154" s="10" t="s">
        <v>501</v>
      </c>
      <c r="D154" s="12" t="s">
        <v>686</v>
      </c>
      <c r="E154" s="10" t="s">
        <v>657</v>
      </c>
      <c r="F154" s="10" t="s">
        <v>649</v>
      </c>
      <c r="G154" s="10" t="s">
        <v>687</v>
      </c>
      <c r="H154" s="13" t="s">
        <v>688</v>
      </c>
      <c r="I154" s="10">
        <v>24</v>
      </c>
      <c r="J154" s="10" t="s">
        <v>665</v>
      </c>
      <c r="K154" s="12">
        <v>1</v>
      </c>
      <c r="L154" s="12">
        <v>1</v>
      </c>
      <c r="M154" s="12">
        <v>1</v>
      </c>
      <c r="N154" s="12">
        <f t="shared" si="13"/>
        <v>0</v>
      </c>
      <c r="O154" s="14">
        <v>0</v>
      </c>
      <c r="P154" s="16">
        <f t="shared" si="14"/>
        <v>-1</v>
      </c>
      <c r="Q154" s="16">
        <f t="shared" si="15"/>
        <v>-1</v>
      </c>
      <c r="R154" s="21" t="s">
        <v>488</v>
      </c>
      <c r="S154" s="10" t="s">
        <v>486</v>
      </c>
      <c r="T154" s="10" t="s">
        <v>496</v>
      </c>
      <c r="U154" s="10" t="s">
        <v>43</v>
      </c>
      <c r="V154" s="57" t="str">
        <f t="shared" si="16"/>
        <v>parità</v>
      </c>
      <c r="W154" s="57" t="str">
        <f t="shared" si="17"/>
        <v>NO</v>
      </c>
    </row>
    <row r="155" spans="1:173" ht="40.15" customHeight="1" x14ac:dyDescent="0.35">
      <c r="A155" s="10" t="str">
        <f t="shared" si="12"/>
        <v>DD09AIN</v>
      </c>
      <c r="B155" s="10" t="s">
        <v>502</v>
      </c>
      <c r="C155" s="10" t="s">
        <v>503</v>
      </c>
      <c r="D155" s="12" t="s">
        <v>686</v>
      </c>
      <c r="E155" s="10" t="s">
        <v>657</v>
      </c>
      <c r="F155" s="10" t="s">
        <v>649</v>
      </c>
      <c r="G155" s="10" t="s">
        <v>687</v>
      </c>
      <c r="H155" s="13" t="s">
        <v>688</v>
      </c>
      <c r="I155" s="10">
        <v>24</v>
      </c>
      <c r="J155" s="10" t="s">
        <v>665</v>
      </c>
      <c r="K155" s="12">
        <v>1</v>
      </c>
      <c r="L155" s="12">
        <v>1</v>
      </c>
      <c r="M155" s="12">
        <v>1</v>
      </c>
      <c r="N155" s="12">
        <f t="shared" si="13"/>
        <v>0</v>
      </c>
      <c r="O155" s="14">
        <v>0</v>
      </c>
      <c r="P155" s="16">
        <f t="shared" si="14"/>
        <v>-1</v>
      </c>
      <c r="Q155" s="16">
        <f t="shared" si="15"/>
        <v>-1</v>
      </c>
      <c r="R155" s="21" t="s">
        <v>488</v>
      </c>
      <c r="S155" s="10" t="s">
        <v>486</v>
      </c>
      <c r="T155" s="10" t="s">
        <v>504</v>
      </c>
      <c r="U155" s="10" t="s">
        <v>49</v>
      </c>
      <c r="V155" s="57" t="str">
        <f t="shared" si="16"/>
        <v>parità</v>
      </c>
      <c r="W155" s="57" t="str">
        <f t="shared" si="17"/>
        <v>NO</v>
      </c>
    </row>
    <row r="156" spans="1:173" ht="40.15" customHeight="1" x14ac:dyDescent="0.35">
      <c r="A156" s="10" t="str">
        <f t="shared" si="12"/>
        <v>AA08AIN</v>
      </c>
      <c r="B156" s="10" t="s">
        <v>505</v>
      </c>
      <c r="C156" s="10" t="s">
        <v>506</v>
      </c>
      <c r="D156" s="12" t="s">
        <v>686</v>
      </c>
      <c r="E156" s="10" t="s">
        <v>657</v>
      </c>
      <c r="F156" s="10" t="s">
        <v>649</v>
      </c>
      <c r="G156" s="10" t="s">
        <v>687</v>
      </c>
      <c r="H156" s="13" t="s">
        <v>688</v>
      </c>
      <c r="I156" s="10">
        <v>24</v>
      </c>
      <c r="J156" s="10" t="s">
        <v>665</v>
      </c>
      <c r="K156" s="12">
        <v>1</v>
      </c>
      <c r="L156" s="12">
        <v>1</v>
      </c>
      <c r="M156" s="12">
        <v>1</v>
      </c>
      <c r="N156" s="12">
        <f t="shared" si="13"/>
        <v>0</v>
      </c>
      <c r="O156" s="14">
        <v>0</v>
      </c>
      <c r="P156" s="16">
        <f t="shared" si="14"/>
        <v>-1</v>
      </c>
      <c r="Q156" s="16">
        <f t="shared" si="15"/>
        <v>-1</v>
      </c>
      <c r="R156" s="21" t="s">
        <v>488</v>
      </c>
      <c r="S156" s="10" t="s">
        <v>486</v>
      </c>
      <c r="T156" s="10" t="s">
        <v>507</v>
      </c>
      <c r="U156" s="10" t="s">
        <v>39</v>
      </c>
      <c r="V156" s="57" t="str">
        <f t="shared" si="16"/>
        <v>parità</v>
      </c>
      <c r="W156" s="57" t="str">
        <f t="shared" si="17"/>
        <v>NO</v>
      </c>
    </row>
    <row r="157" spans="1:173" ht="40.15" customHeight="1" x14ac:dyDescent="0.35">
      <c r="A157" s="10" t="str">
        <f t="shared" si="12"/>
        <v>DD22AIN</v>
      </c>
      <c r="B157" s="10" t="s">
        <v>508</v>
      </c>
      <c r="C157" s="10" t="s">
        <v>509</v>
      </c>
      <c r="D157" s="12" t="s">
        <v>686</v>
      </c>
      <c r="E157" s="10" t="s">
        <v>657</v>
      </c>
      <c r="F157" s="10" t="s">
        <v>649</v>
      </c>
      <c r="G157" s="10" t="s">
        <v>687</v>
      </c>
      <c r="H157" s="13" t="s">
        <v>688</v>
      </c>
      <c r="I157" s="10">
        <v>24</v>
      </c>
      <c r="J157" s="10" t="s">
        <v>665</v>
      </c>
      <c r="K157" s="12">
        <v>1</v>
      </c>
      <c r="L157" s="12">
        <v>0</v>
      </c>
      <c r="M157" s="12">
        <v>0</v>
      </c>
      <c r="N157" s="12">
        <f t="shared" si="13"/>
        <v>-1</v>
      </c>
      <c r="O157" s="14">
        <v>0</v>
      </c>
      <c r="P157" s="16">
        <f t="shared" si="14"/>
        <v>-1</v>
      </c>
      <c r="Q157" s="16">
        <f t="shared" si="15"/>
        <v>0</v>
      </c>
      <c r="R157" s="21" t="s">
        <v>488</v>
      </c>
      <c r="S157" s="10" t="s">
        <v>486</v>
      </c>
      <c r="T157" s="10" t="s">
        <v>499</v>
      </c>
      <c r="U157" s="10" t="s">
        <v>49</v>
      </c>
      <c r="V157" s="57" t="str">
        <f t="shared" si="16"/>
        <v>decremento</v>
      </c>
      <c r="W157" s="57" t="str">
        <f t="shared" si="17"/>
        <v>NO</v>
      </c>
    </row>
    <row r="158" spans="1:173" ht="40.15" customHeight="1" x14ac:dyDescent="0.35">
      <c r="A158" s="10" t="str">
        <f t="shared" si="12"/>
        <v>DD14AIN</v>
      </c>
      <c r="B158" s="10" t="s">
        <v>510</v>
      </c>
      <c r="C158" s="10" t="s">
        <v>511</v>
      </c>
      <c r="D158" s="12" t="s">
        <v>686</v>
      </c>
      <c r="E158" s="10" t="s">
        <v>657</v>
      </c>
      <c r="F158" s="10" t="s">
        <v>649</v>
      </c>
      <c r="G158" s="10" t="s">
        <v>687</v>
      </c>
      <c r="H158" s="13" t="s">
        <v>688</v>
      </c>
      <c r="I158" s="10">
        <v>24</v>
      </c>
      <c r="J158" s="10" t="s">
        <v>665</v>
      </c>
      <c r="K158" s="12">
        <v>1</v>
      </c>
      <c r="L158" s="12">
        <v>1</v>
      </c>
      <c r="M158" s="12">
        <v>1</v>
      </c>
      <c r="N158" s="12">
        <f t="shared" si="13"/>
        <v>0</v>
      </c>
      <c r="O158" s="14">
        <v>0</v>
      </c>
      <c r="P158" s="16">
        <f t="shared" si="14"/>
        <v>-1</v>
      </c>
      <c r="Q158" s="16">
        <f t="shared" si="15"/>
        <v>-1</v>
      </c>
      <c r="R158" s="21" t="s">
        <v>488</v>
      </c>
      <c r="S158" s="10" t="s">
        <v>512</v>
      </c>
      <c r="T158" s="10" t="s">
        <v>513</v>
      </c>
      <c r="U158" s="10" t="s">
        <v>49</v>
      </c>
      <c r="V158" s="57" t="str">
        <f t="shared" si="16"/>
        <v>parità</v>
      </c>
      <c r="W158" s="57" t="str">
        <f t="shared" si="17"/>
        <v>NO</v>
      </c>
    </row>
    <row r="159" spans="1:173" ht="40.15" customHeight="1" x14ac:dyDescent="0.35">
      <c r="A159" s="10" t="str">
        <f t="shared" si="12"/>
        <v>DD55AIN</v>
      </c>
      <c r="B159" s="10" t="s">
        <v>514</v>
      </c>
      <c r="C159" s="10" t="s">
        <v>515</v>
      </c>
      <c r="D159" s="12" t="s">
        <v>686</v>
      </c>
      <c r="E159" s="10" t="s">
        <v>657</v>
      </c>
      <c r="F159" s="10" t="s">
        <v>649</v>
      </c>
      <c r="G159" s="10" t="s">
        <v>687</v>
      </c>
      <c r="H159" s="13" t="s">
        <v>688</v>
      </c>
      <c r="I159" s="10">
        <v>24</v>
      </c>
      <c r="J159" s="10" t="s">
        <v>665</v>
      </c>
      <c r="K159" s="12">
        <v>2</v>
      </c>
      <c r="L159" s="12">
        <v>1</v>
      </c>
      <c r="M159" s="12">
        <v>2</v>
      </c>
      <c r="N159" s="12">
        <f t="shared" si="13"/>
        <v>-1</v>
      </c>
      <c r="O159" s="14">
        <v>2</v>
      </c>
      <c r="P159" s="16">
        <f t="shared" si="14"/>
        <v>0</v>
      </c>
      <c r="Q159" s="16">
        <f t="shared" si="15"/>
        <v>0</v>
      </c>
      <c r="R159" s="21" t="s">
        <v>488</v>
      </c>
      <c r="S159" s="10" t="s">
        <v>512</v>
      </c>
      <c r="T159" s="10" t="s">
        <v>516</v>
      </c>
      <c r="U159" s="10" t="s">
        <v>43</v>
      </c>
      <c r="V159" s="57" t="str">
        <f t="shared" si="16"/>
        <v>decremento</v>
      </c>
      <c r="W159" s="57" t="str">
        <f t="shared" si="17"/>
        <v>SI</v>
      </c>
    </row>
    <row r="160" spans="1:173" ht="40.15" customHeight="1" x14ac:dyDescent="0.35">
      <c r="A160" s="10" t="str">
        <f t="shared" si="12"/>
        <v>DD02AIN</v>
      </c>
      <c r="B160" s="10" t="s">
        <v>517</v>
      </c>
      <c r="C160" s="10" t="s">
        <v>518</v>
      </c>
      <c r="D160" s="12" t="s">
        <v>686</v>
      </c>
      <c r="E160" s="10" t="s">
        <v>657</v>
      </c>
      <c r="F160" s="10" t="s">
        <v>649</v>
      </c>
      <c r="G160" s="10" t="s">
        <v>687</v>
      </c>
      <c r="H160" s="13" t="s">
        <v>688</v>
      </c>
      <c r="I160" s="10">
        <v>24</v>
      </c>
      <c r="J160" s="10" t="s">
        <v>665</v>
      </c>
      <c r="K160" s="12">
        <v>1</v>
      </c>
      <c r="L160" s="12">
        <v>1</v>
      </c>
      <c r="M160" s="12">
        <v>1</v>
      </c>
      <c r="N160" s="12">
        <f t="shared" si="13"/>
        <v>0</v>
      </c>
      <c r="O160" s="14">
        <v>0</v>
      </c>
      <c r="P160" s="16">
        <f t="shared" si="14"/>
        <v>-1</v>
      </c>
      <c r="Q160" s="16">
        <f t="shared" si="15"/>
        <v>-1</v>
      </c>
      <c r="R160" s="21" t="s">
        <v>488</v>
      </c>
      <c r="S160" s="10" t="s">
        <v>486</v>
      </c>
      <c r="T160" s="10" t="s">
        <v>519</v>
      </c>
      <c r="U160" s="10" t="s">
        <v>43</v>
      </c>
      <c r="V160" s="57" t="str">
        <f t="shared" si="16"/>
        <v>parità</v>
      </c>
      <c r="W160" s="57" t="str">
        <f t="shared" si="17"/>
        <v>NO</v>
      </c>
    </row>
    <row r="161" spans="1:23" ht="40.15" customHeight="1" x14ac:dyDescent="0.35">
      <c r="A161" s="10" t="str">
        <f t="shared" si="12"/>
        <v>DD03AIN</v>
      </c>
      <c r="B161" s="10" t="s">
        <v>523</v>
      </c>
      <c r="C161" s="10" t="s">
        <v>524</v>
      </c>
      <c r="D161" s="12" t="s">
        <v>686</v>
      </c>
      <c r="E161" s="10" t="s">
        <v>657</v>
      </c>
      <c r="F161" s="10" t="s">
        <v>649</v>
      </c>
      <c r="G161" s="10" t="s">
        <v>687</v>
      </c>
      <c r="H161" s="13" t="s">
        <v>688</v>
      </c>
      <c r="I161" s="10">
        <v>24</v>
      </c>
      <c r="J161" s="10" t="s">
        <v>665</v>
      </c>
      <c r="K161" s="12">
        <v>2</v>
      </c>
      <c r="L161" s="12">
        <v>1</v>
      </c>
      <c r="M161" s="12">
        <v>1</v>
      </c>
      <c r="N161" s="12">
        <f t="shared" si="13"/>
        <v>-1</v>
      </c>
      <c r="O161" s="14">
        <v>1</v>
      </c>
      <c r="P161" s="16">
        <f t="shared" si="14"/>
        <v>-1</v>
      </c>
      <c r="Q161" s="16">
        <f t="shared" si="15"/>
        <v>0</v>
      </c>
      <c r="R161" s="21" t="s">
        <v>488</v>
      </c>
      <c r="S161" s="10" t="s">
        <v>486</v>
      </c>
      <c r="T161" s="10" t="s">
        <v>496</v>
      </c>
      <c r="U161" s="10" t="s">
        <v>49</v>
      </c>
      <c r="V161" s="57" t="str">
        <f t="shared" si="16"/>
        <v>decremento</v>
      </c>
      <c r="W161" s="57" t="str">
        <f t="shared" si="17"/>
        <v>NO</v>
      </c>
    </row>
    <row r="162" spans="1:23" ht="40.15" customHeight="1" x14ac:dyDescent="0.35">
      <c r="A162" s="10" t="str">
        <f t="shared" si="12"/>
        <v>PR19AIN</v>
      </c>
      <c r="B162" s="10" t="s">
        <v>525</v>
      </c>
      <c r="C162" s="10" t="s">
        <v>526</v>
      </c>
      <c r="D162" s="12" t="s">
        <v>686</v>
      </c>
      <c r="E162" s="10" t="s">
        <v>657</v>
      </c>
      <c r="F162" s="10" t="s">
        <v>649</v>
      </c>
      <c r="G162" s="10" t="s">
        <v>687</v>
      </c>
      <c r="H162" s="13" t="s">
        <v>688</v>
      </c>
      <c r="I162" s="10">
        <v>24</v>
      </c>
      <c r="J162" s="10" t="s">
        <v>665</v>
      </c>
      <c r="K162" s="12">
        <v>0</v>
      </c>
      <c r="L162" s="12">
        <v>2</v>
      </c>
      <c r="M162" s="12">
        <v>2</v>
      </c>
      <c r="N162" s="12">
        <f t="shared" si="13"/>
        <v>2</v>
      </c>
      <c r="O162" s="14">
        <v>1</v>
      </c>
      <c r="P162" s="16">
        <f t="shared" si="14"/>
        <v>1</v>
      </c>
      <c r="Q162" s="16">
        <f t="shared" si="15"/>
        <v>-1</v>
      </c>
      <c r="R162" s="21" t="s">
        <v>488</v>
      </c>
      <c r="S162" s="10" t="s">
        <v>135</v>
      </c>
      <c r="T162" s="10" t="s">
        <v>463</v>
      </c>
      <c r="U162" s="10" t="s">
        <v>61</v>
      </c>
      <c r="V162" s="57" t="str">
        <f t="shared" si="16"/>
        <v>incremento</v>
      </c>
      <c r="W162" s="57" t="str">
        <f t="shared" si="17"/>
        <v>NO</v>
      </c>
    </row>
    <row r="163" spans="1:23" ht="40.15" customHeight="1" x14ac:dyDescent="0.35">
      <c r="A163" s="10" t="str">
        <f t="shared" si="12"/>
        <v>DD43AIN</v>
      </c>
      <c r="B163" s="10" t="s">
        <v>527</v>
      </c>
      <c r="C163" s="10" t="s">
        <v>528</v>
      </c>
      <c r="D163" s="12" t="s">
        <v>686</v>
      </c>
      <c r="E163" s="10" t="s">
        <v>657</v>
      </c>
      <c r="F163" s="10" t="s">
        <v>649</v>
      </c>
      <c r="G163" s="10" t="s">
        <v>687</v>
      </c>
      <c r="H163" s="13" t="s">
        <v>688</v>
      </c>
      <c r="I163" s="10">
        <v>24</v>
      </c>
      <c r="J163" s="10" t="s">
        <v>665</v>
      </c>
      <c r="K163" s="12">
        <v>1</v>
      </c>
      <c r="L163" s="12">
        <v>2</v>
      </c>
      <c r="M163" s="12">
        <v>1</v>
      </c>
      <c r="N163" s="12">
        <f t="shared" si="13"/>
        <v>1</v>
      </c>
      <c r="O163" s="14">
        <v>0</v>
      </c>
      <c r="P163" s="16">
        <f t="shared" si="14"/>
        <v>-1</v>
      </c>
      <c r="Q163" s="16">
        <f t="shared" si="15"/>
        <v>-1</v>
      </c>
      <c r="R163" s="21" t="s">
        <v>488</v>
      </c>
      <c r="S163" s="10" t="s">
        <v>486</v>
      </c>
      <c r="T163" s="10" t="s">
        <v>529</v>
      </c>
      <c r="U163" s="10" t="s">
        <v>61</v>
      </c>
      <c r="V163" s="57" t="str">
        <f t="shared" si="16"/>
        <v>incremento</v>
      </c>
      <c r="W163" s="57" t="str">
        <f t="shared" si="17"/>
        <v>NO</v>
      </c>
    </row>
    <row r="164" spans="1:23" ht="40.15" customHeight="1" x14ac:dyDescent="0.35">
      <c r="A164" s="10" t="str">
        <f t="shared" si="12"/>
        <v>DD12AIN</v>
      </c>
      <c r="B164" s="10" t="s">
        <v>530</v>
      </c>
      <c r="C164" s="10" t="s">
        <v>531</v>
      </c>
      <c r="D164" s="12" t="s">
        <v>686</v>
      </c>
      <c r="E164" s="10" t="s">
        <v>657</v>
      </c>
      <c r="F164" s="10" t="s">
        <v>649</v>
      </c>
      <c r="G164" s="10" t="s">
        <v>687</v>
      </c>
      <c r="H164" s="13" t="s">
        <v>688</v>
      </c>
      <c r="I164" s="10">
        <v>24</v>
      </c>
      <c r="J164" s="10" t="s">
        <v>665</v>
      </c>
      <c r="K164" s="12">
        <v>1</v>
      </c>
      <c r="L164" s="12">
        <v>1</v>
      </c>
      <c r="M164" s="12">
        <v>1</v>
      </c>
      <c r="N164" s="12">
        <f t="shared" si="13"/>
        <v>0</v>
      </c>
      <c r="O164" s="14">
        <v>0</v>
      </c>
      <c r="P164" s="16">
        <f t="shared" si="14"/>
        <v>-1</v>
      </c>
      <c r="Q164" s="16">
        <f t="shared" si="15"/>
        <v>-1</v>
      </c>
      <c r="R164" s="21" t="s">
        <v>488</v>
      </c>
      <c r="S164" s="10" t="s">
        <v>486</v>
      </c>
      <c r="T164" s="10" t="s">
        <v>532</v>
      </c>
      <c r="U164" s="10" t="s">
        <v>43</v>
      </c>
      <c r="V164" s="57" t="str">
        <f t="shared" si="16"/>
        <v>parità</v>
      </c>
      <c r="W164" s="57" t="str">
        <f t="shared" si="17"/>
        <v>NO</v>
      </c>
    </row>
    <row r="165" spans="1:23" ht="40.15" customHeight="1" x14ac:dyDescent="0.35">
      <c r="A165" s="10" t="str">
        <f t="shared" si="12"/>
        <v>DD17AIN</v>
      </c>
      <c r="B165" s="10" t="s">
        <v>533</v>
      </c>
      <c r="C165" s="10" t="s">
        <v>534</v>
      </c>
      <c r="D165" s="12" t="s">
        <v>686</v>
      </c>
      <c r="E165" s="10" t="s">
        <v>657</v>
      </c>
      <c r="F165" s="10" t="s">
        <v>649</v>
      </c>
      <c r="G165" s="10" t="s">
        <v>687</v>
      </c>
      <c r="H165" s="13" t="s">
        <v>688</v>
      </c>
      <c r="I165" s="10">
        <v>24</v>
      </c>
      <c r="J165" s="10" t="s">
        <v>665</v>
      </c>
      <c r="K165" s="12">
        <v>1</v>
      </c>
      <c r="L165" s="12">
        <v>0</v>
      </c>
      <c r="M165" s="12">
        <v>0</v>
      </c>
      <c r="N165" s="12">
        <f t="shared" si="13"/>
        <v>-1</v>
      </c>
      <c r="O165" s="14">
        <v>0</v>
      </c>
      <c r="P165" s="16">
        <f t="shared" si="14"/>
        <v>-1</v>
      </c>
      <c r="Q165" s="16">
        <f t="shared" si="15"/>
        <v>0</v>
      </c>
      <c r="R165" s="21" t="s">
        <v>488</v>
      </c>
      <c r="S165" s="10" t="s">
        <v>486</v>
      </c>
      <c r="T165" s="10" t="s">
        <v>532</v>
      </c>
      <c r="U165" s="10" t="s">
        <v>49</v>
      </c>
      <c r="V165" s="57" t="str">
        <f t="shared" si="16"/>
        <v>decremento</v>
      </c>
      <c r="W165" s="57" t="str">
        <f t="shared" si="17"/>
        <v>NO</v>
      </c>
    </row>
    <row r="166" spans="1:23" ht="40.15" customHeight="1" x14ac:dyDescent="0.35">
      <c r="A166" s="10" t="str">
        <f t="shared" si="12"/>
        <v>DD23AIN</v>
      </c>
      <c r="B166" s="10" t="s">
        <v>535</v>
      </c>
      <c r="C166" s="10" t="s">
        <v>536</v>
      </c>
      <c r="D166" s="12" t="s">
        <v>686</v>
      </c>
      <c r="E166" s="10" t="s">
        <v>657</v>
      </c>
      <c r="F166" s="10" t="s">
        <v>649</v>
      </c>
      <c r="G166" s="10" t="s">
        <v>687</v>
      </c>
      <c r="H166" s="13" t="s">
        <v>688</v>
      </c>
      <c r="I166" s="10">
        <v>24</v>
      </c>
      <c r="J166" s="10" t="s">
        <v>665</v>
      </c>
      <c r="K166" s="12">
        <v>2</v>
      </c>
      <c r="L166" s="12">
        <v>1</v>
      </c>
      <c r="M166" s="12">
        <v>2</v>
      </c>
      <c r="N166" s="12">
        <f t="shared" si="13"/>
        <v>-1</v>
      </c>
      <c r="O166" s="14">
        <v>2</v>
      </c>
      <c r="P166" s="16">
        <f t="shared" si="14"/>
        <v>0</v>
      </c>
      <c r="Q166" s="16">
        <f t="shared" si="15"/>
        <v>0</v>
      </c>
      <c r="R166" s="21" t="s">
        <v>488</v>
      </c>
      <c r="S166" s="10" t="s">
        <v>512</v>
      </c>
      <c r="T166" s="10" t="s">
        <v>516</v>
      </c>
      <c r="U166" s="10" t="s">
        <v>43</v>
      </c>
      <c r="V166" s="57" t="str">
        <f t="shared" si="16"/>
        <v>decremento</v>
      </c>
      <c r="W166" s="57" t="str">
        <f t="shared" si="17"/>
        <v>SI</v>
      </c>
    </row>
    <row r="167" spans="1:23" ht="40.15" customHeight="1" x14ac:dyDescent="0.35">
      <c r="A167" s="10" t="str">
        <f t="shared" si="12"/>
        <v>DD18AIN</v>
      </c>
      <c r="B167" s="10" t="s">
        <v>537</v>
      </c>
      <c r="C167" s="10" t="s">
        <v>538</v>
      </c>
      <c r="D167" s="12" t="s">
        <v>686</v>
      </c>
      <c r="E167" s="10" t="s">
        <v>657</v>
      </c>
      <c r="F167" s="10" t="s">
        <v>649</v>
      </c>
      <c r="G167" s="10" t="s">
        <v>687</v>
      </c>
      <c r="H167" s="13" t="s">
        <v>688</v>
      </c>
      <c r="I167" s="10">
        <v>24</v>
      </c>
      <c r="J167" s="10" t="s">
        <v>665</v>
      </c>
      <c r="K167" s="12">
        <v>1</v>
      </c>
      <c r="L167" s="12">
        <v>1</v>
      </c>
      <c r="M167" s="12">
        <v>1</v>
      </c>
      <c r="N167" s="12">
        <f t="shared" si="13"/>
        <v>0</v>
      </c>
      <c r="O167" s="14">
        <v>1</v>
      </c>
      <c r="P167" s="16">
        <f t="shared" si="14"/>
        <v>0</v>
      </c>
      <c r="Q167" s="16">
        <f t="shared" si="15"/>
        <v>0</v>
      </c>
      <c r="R167" s="21" t="s">
        <v>488</v>
      </c>
      <c r="S167" s="10" t="s">
        <v>512</v>
      </c>
      <c r="T167" s="10" t="s">
        <v>513</v>
      </c>
      <c r="U167" s="10" t="s">
        <v>43</v>
      </c>
      <c r="V167" s="57" t="str">
        <f t="shared" si="16"/>
        <v>parità</v>
      </c>
      <c r="W167" s="57" t="str">
        <f t="shared" si="17"/>
        <v>NO</v>
      </c>
    </row>
    <row r="168" spans="1:23" ht="40.15" customHeight="1" x14ac:dyDescent="0.35">
      <c r="A168" s="10" t="str">
        <f t="shared" si="12"/>
        <v>DD13AIN</v>
      </c>
      <c r="B168" s="10" t="s">
        <v>539</v>
      </c>
      <c r="C168" s="10" t="s">
        <v>540</v>
      </c>
      <c r="D168" s="12" t="s">
        <v>686</v>
      </c>
      <c r="E168" s="10" t="s">
        <v>657</v>
      </c>
      <c r="F168" s="10" t="s">
        <v>649</v>
      </c>
      <c r="G168" s="10" t="s">
        <v>687</v>
      </c>
      <c r="H168" s="13" t="s">
        <v>688</v>
      </c>
      <c r="I168" s="10">
        <v>24</v>
      </c>
      <c r="J168" s="10" t="s">
        <v>665</v>
      </c>
      <c r="K168" s="12">
        <v>1</v>
      </c>
      <c r="L168" s="12">
        <v>1</v>
      </c>
      <c r="M168" s="12">
        <v>1</v>
      </c>
      <c r="N168" s="12">
        <f t="shared" si="13"/>
        <v>0</v>
      </c>
      <c r="O168" s="14">
        <v>0</v>
      </c>
      <c r="P168" s="16">
        <f t="shared" si="14"/>
        <v>-1</v>
      </c>
      <c r="Q168" s="16">
        <f t="shared" si="15"/>
        <v>-1</v>
      </c>
      <c r="R168" s="21" t="s">
        <v>488</v>
      </c>
      <c r="S168" s="10" t="s">
        <v>486</v>
      </c>
      <c r="T168" s="10" t="s">
        <v>519</v>
      </c>
      <c r="U168" s="10" t="s">
        <v>49</v>
      </c>
      <c r="V168" s="57" t="str">
        <f t="shared" si="16"/>
        <v>parità</v>
      </c>
      <c r="W168" s="57" t="str">
        <f t="shared" si="17"/>
        <v>NO</v>
      </c>
    </row>
    <row r="169" spans="1:23" ht="40.15" customHeight="1" x14ac:dyDescent="0.35">
      <c r="A169" s="10" t="str">
        <f t="shared" si="12"/>
        <v>CC05AIN</v>
      </c>
      <c r="B169" s="10" t="s">
        <v>541</v>
      </c>
      <c r="C169" s="10" t="s">
        <v>542</v>
      </c>
      <c r="D169" s="12" t="s">
        <v>686</v>
      </c>
      <c r="E169" s="10" t="s">
        <v>657</v>
      </c>
      <c r="F169" s="10" t="s">
        <v>649</v>
      </c>
      <c r="G169" s="10" t="s">
        <v>687</v>
      </c>
      <c r="H169" s="13" t="s">
        <v>688</v>
      </c>
      <c r="I169" s="10">
        <v>24</v>
      </c>
      <c r="J169" s="10" t="s">
        <v>665</v>
      </c>
      <c r="K169" s="12">
        <v>1</v>
      </c>
      <c r="L169" s="12">
        <v>1</v>
      </c>
      <c r="M169" s="12">
        <v>1</v>
      </c>
      <c r="N169" s="12">
        <f t="shared" si="13"/>
        <v>0</v>
      </c>
      <c r="O169" s="14">
        <v>0</v>
      </c>
      <c r="P169" s="16">
        <f t="shared" si="14"/>
        <v>-1</v>
      </c>
      <c r="Q169" s="16">
        <f t="shared" si="15"/>
        <v>-1</v>
      </c>
      <c r="R169" s="21" t="s">
        <v>545</v>
      </c>
      <c r="S169" s="10" t="s">
        <v>543</v>
      </c>
      <c r="T169" s="10" t="s">
        <v>544</v>
      </c>
      <c r="U169" s="10" t="s">
        <v>49</v>
      </c>
      <c r="V169" s="57" t="str">
        <f t="shared" si="16"/>
        <v>parità</v>
      </c>
      <c r="W169" s="57" t="str">
        <f t="shared" si="17"/>
        <v>NO</v>
      </c>
    </row>
    <row r="170" spans="1:23" ht="40.15" customHeight="1" x14ac:dyDescent="0.35">
      <c r="A170" s="10" t="str">
        <f t="shared" si="12"/>
        <v>CC03AIN</v>
      </c>
      <c r="B170" s="10" t="s">
        <v>546</v>
      </c>
      <c r="C170" s="10" t="s">
        <v>547</v>
      </c>
      <c r="D170" s="12" t="s">
        <v>686</v>
      </c>
      <c r="E170" s="10" t="s">
        <v>657</v>
      </c>
      <c r="F170" s="10" t="s">
        <v>649</v>
      </c>
      <c r="G170" s="10" t="s">
        <v>687</v>
      </c>
      <c r="H170" s="13" t="s">
        <v>688</v>
      </c>
      <c r="I170" s="10">
        <v>24</v>
      </c>
      <c r="J170" s="10" t="s">
        <v>665</v>
      </c>
      <c r="K170" s="12">
        <v>1</v>
      </c>
      <c r="L170" s="12">
        <v>1</v>
      </c>
      <c r="M170" s="12">
        <v>1</v>
      </c>
      <c r="N170" s="12">
        <f t="shared" si="13"/>
        <v>0</v>
      </c>
      <c r="O170" s="14">
        <v>0</v>
      </c>
      <c r="P170" s="16">
        <f t="shared" si="14"/>
        <v>-1</v>
      </c>
      <c r="Q170" s="16">
        <f t="shared" si="15"/>
        <v>-1</v>
      </c>
      <c r="R170" s="21" t="s">
        <v>545</v>
      </c>
      <c r="S170" s="10" t="s">
        <v>548</v>
      </c>
      <c r="T170" s="10" t="s">
        <v>549</v>
      </c>
      <c r="U170" s="10" t="s">
        <v>49</v>
      </c>
      <c r="V170" s="57" t="str">
        <f t="shared" si="16"/>
        <v>parità</v>
      </c>
      <c r="W170" s="57" t="str">
        <f t="shared" si="17"/>
        <v>NO</v>
      </c>
    </row>
    <row r="171" spans="1:23" ht="40.15" customHeight="1" x14ac:dyDescent="0.35">
      <c r="A171" s="10" t="str">
        <f t="shared" si="12"/>
        <v>CC14AIN</v>
      </c>
      <c r="B171" s="10" t="s">
        <v>550</v>
      </c>
      <c r="C171" s="10" t="s">
        <v>551</v>
      </c>
      <c r="D171" s="12" t="s">
        <v>686</v>
      </c>
      <c r="E171" s="10" t="s">
        <v>657</v>
      </c>
      <c r="F171" s="10" t="s">
        <v>649</v>
      </c>
      <c r="G171" s="10" t="s">
        <v>687</v>
      </c>
      <c r="H171" s="13" t="s">
        <v>688</v>
      </c>
      <c r="I171" s="10">
        <v>24</v>
      </c>
      <c r="J171" s="10" t="s">
        <v>665</v>
      </c>
      <c r="K171" s="12">
        <v>1</v>
      </c>
      <c r="L171" s="12">
        <v>1</v>
      </c>
      <c r="M171" s="12">
        <v>1</v>
      </c>
      <c r="N171" s="12">
        <f t="shared" si="13"/>
        <v>0</v>
      </c>
      <c r="O171" s="14">
        <v>0</v>
      </c>
      <c r="P171" s="16">
        <f t="shared" si="14"/>
        <v>-1</v>
      </c>
      <c r="Q171" s="16">
        <f t="shared" si="15"/>
        <v>-1</v>
      </c>
      <c r="R171" s="21" t="s">
        <v>545</v>
      </c>
      <c r="S171" s="10" t="s">
        <v>552</v>
      </c>
      <c r="T171" s="10" t="s">
        <v>553</v>
      </c>
      <c r="U171" s="10" t="s">
        <v>49</v>
      </c>
      <c r="V171" s="57" t="str">
        <f t="shared" si="16"/>
        <v>parità</v>
      </c>
      <c r="W171" s="57" t="str">
        <f t="shared" si="17"/>
        <v>NO</v>
      </c>
    </row>
    <row r="172" spans="1:23" ht="40.15" customHeight="1" x14ac:dyDescent="0.35">
      <c r="A172" s="10" t="str">
        <f t="shared" si="12"/>
        <v>CC18AIN</v>
      </c>
      <c r="B172" s="10" t="s">
        <v>554</v>
      </c>
      <c r="C172" s="10" t="s">
        <v>555</v>
      </c>
      <c r="D172" s="12" t="s">
        <v>686</v>
      </c>
      <c r="E172" s="10" t="s">
        <v>657</v>
      </c>
      <c r="F172" s="10" t="s">
        <v>649</v>
      </c>
      <c r="G172" s="10" t="s">
        <v>687</v>
      </c>
      <c r="H172" s="13" t="s">
        <v>688</v>
      </c>
      <c r="I172" s="10">
        <v>24</v>
      </c>
      <c r="J172" s="10" t="s">
        <v>665</v>
      </c>
      <c r="K172" s="12">
        <v>1</v>
      </c>
      <c r="L172" s="12">
        <v>1</v>
      </c>
      <c r="M172" s="12">
        <v>1</v>
      </c>
      <c r="N172" s="12">
        <f t="shared" si="13"/>
        <v>0</v>
      </c>
      <c r="O172" s="14">
        <v>0</v>
      </c>
      <c r="P172" s="16">
        <f t="shared" si="14"/>
        <v>-1</v>
      </c>
      <c r="Q172" s="16">
        <f t="shared" si="15"/>
        <v>-1</v>
      </c>
      <c r="R172" s="21" t="s">
        <v>545</v>
      </c>
      <c r="S172" s="10" t="s">
        <v>543</v>
      </c>
      <c r="T172" s="10" t="s">
        <v>556</v>
      </c>
      <c r="U172" s="10" t="s">
        <v>39</v>
      </c>
      <c r="V172" s="57" t="str">
        <f t="shared" si="16"/>
        <v>parità</v>
      </c>
      <c r="W172" s="57" t="str">
        <f t="shared" si="17"/>
        <v>NO</v>
      </c>
    </row>
    <row r="173" spans="1:23" ht="54.75" customHeight="1" x14ac:dyDescent="0.35">
      <c r="A173" s="10" t="str">
        <f t="shared" si="12"/>
        <v>CC25AIN</v>
      </c>
      <c r="B173" s="10" t="s">
        <v>557</v>
      </c>
      <c r="C173" s="10" t="s">
        <v>558</v>
      </c>
      <c r="D173" s="12" t="s">
        <v>686</v>
      </c>
      <c r="E173" s="10" t="s">
        <v>657</v>
      </c>
      <c r="F173" s="10" t="s">
        <v>649</v>
      </c>
      <c r="G173" s="10" t="s">
        <v>687</v>
      </c>
      <c r="H173" s="13" t="s">
        <v>688</v>
      </c>
      <c r="I173" s="10">
        <v>24</v>
      </c>
      <c r="J173" s="10" t="s">
        <v>665</v>
      </c>
      <c r="K173" s="12">
        <v>2</v>
      </c>
      <c r="L173" s="12">
        <v>1</v>
      </c>
      <c r="M173" s="12">
        <v>4</v>
      </c>
      <c r="N173" s="12">
        <f t="shared" si="13"/>
        <v>-1</v>
      </c>
      <c r="O173" s="14">
        <v>4</v>
      </c>
      <c r="P173" s="16">
        <f t="shared" si="14"/>
        <v>2</v>
      </c>
      <c r="Q173" s="16">
        <f t="shared" si="15"/>
        <v>0</v>
      </c>
      <c r="R173" s="21" t="s">
        <v>545</v>
      </c>
      <c r="S173" s="10" t="s">
        <v>543</v>
      </c>
      <c r="T173" s="10" t="s">
        <v>556</v>
      </c>
      <c r="U173" s="10" t="s">
        <v>61</v>
      </c>
      <c r="V173" s="57" t="str">
        <f t="shared" si="16"/>
        <v>decremento</v>
      </c>
      <c r="W173" s="57" t="str">
        <f t="shared" si="17"/>
        <v>SI</v>
      </c>
    </row>
    <row r="174" spans="1:23" ht="40.15" customHeight="1" x14ac:dyDescent="0.35">
      <c r="A174" s="10" t="str">
        <f t="shared" si="12"/>
        <v>PR05AIN</v>
      </c>
      <c r="B174" s="10" t="s">
        <v>562</v>
      </c>
      <c r="C174" s="10" t="s">
        <v>563</v>
      </c>
      <c r="D174" s="12" t="s">
        <v>686</v>
      </c>
      <c r="E174" s="10" t="s">
        <v>657</v>
      </c>
      <c r="F174" s="10" t="s">
        <v>649</v>
      </c>
      <c r="G174" s="10" t="s">
        <v>687</v>
      </c>
      <c r="H174" s="13" t="s">
        <v>688</v>
      </c>
      <c r="I174" s="10">
        <v>24</v>
      </c>
      <c r="J174" s="10" t="s">
        <v>665</v>
      </c>
      <c r="K174" s="12">
        <v>1</v>
      </c>
      <c r="L174" s="12">
        <v>2</v>
      </c>
      <c r="M174" s="12">
        <v>2</v>
      </c>
      <c r="N174" s="12">
        <f t="shared" si="13"/>
        <v>1</v>
      </c>
      <c r="O174" s="14">
        <v>0</v>
      </c>
      <c r="P174" s="16">
        <f t="shared" si="14"/>
        <v>-1</v>
      </c>
      <c r="Q174" s="16">
        <f t="shared" si="15"/>
        <v>-2</v>
      </c>
      <c r="R174" s="21" t="s">
        <v>545</v>
      </c>
      <c r="S174" s="10" t="s">
        <v>543</v>
      </c>
      <c r="T174" s="10" t="s">
        <v>556</v>
      </c>
      <c r="U174" s="10" t="s">
        <v>61</v>
      </c>
      <c r="V174" s="57" t="str">
        <f t="shared" si="16"/>
        <v>incremento</v>
      </c>
      <c r="W174" s="57" t="str">
        <f t="shared" si="17"/>
        <v>NO</v>
      </c>
    </row>
    <row r="175" spans="1:23" ht="40.15" customHeight="1" x14ac:dyDescent="0.35">
      <c r="A175" s="10" t="str">
        <f t="shared" si="12"/>
        <v>CC31AIN</v>
      </c>
      <c r="B175" s="10" t="s">
        <v>564</v>
      </c>
      <c r="C175" s="10" t="s">
        <v>565</v>
      </c>
      <c r="D175" s="12" t="s">
        <v>686</v>
      </c>
      <c r="E175" s="10" t="s">
        <v>657</v>
      </c>
      <c r="F175" s="10" t="s">
        <v>649</v>
      </c>
      <c r="G175" s="10" t="s">
        <v>687</v>
      </c>
      <c r="H175" s="13" t="s">
        <v>688</v>
      </c>
      <c r="I175" s="10">
        <v>24</v>
      </c>
      <c r="J175" s="10" t="s">
        <v>665</v>
      </c>
      <c r="K175" s="12">
        <v>1</v>
      </c>
      <c r="L175" s="12">
        <v>1</v>
      </c>
      <c r="M175" s="12">
        <v>1</v>
      </c>
      <c r="N175" s="12">
        <f t="shared" si="13"/>
        <v>0</v>
      </c>
      <c r="O175" s="14">
        <v>0</v>
      </c>
      <c r="P175" s="16">
        <f t="shared" si="14"/>
        <v>-1</v>
      </c>
      <c r="Q175" s="16">
        <f t="shared" si="15"/>
        <v>-1</v>
      </c>
      <c r="R175" s="21" t="s">
        <v>545</v>
      </c>
      <c r="S175" s="10" t="s">
        <v>543</v>
      </c>
      <c r="T175" s="10" t="s">
        <v>566</v>
      </c>
      <c r="U175" s="10" t="s">
        <v>49</v>
      </c>
      <c r="V175" s="57" t="str">
        <f t="shared" si="16"/>
        <v>parità</v>
      </c>
      <c r="W175" s="57" t="str">
        <f t="shared" si="17"/>
        <v>NO</v>
      </c>
    </row>
    <row r="176" spans="1:23" ht="40.15" customHeight="1" x14ac:dyDescent="0.35">
      <c r="A176" s="10" t="str">
        <f t="shared" si="12"/>
        <v>CC26AIN</v>
      </c>
      <c r="B176" s="10" t="s">
        <v>567</v>
      </c>
      <c r="C176" s="10" t="s">
        <v>568</v>
      </c>
      <c r="D176" s="12" t="s">
        <v>686</v>
      </c>
      <c r="E176" s="10" t="s">
        <v>657</v>
      </c>
      <c r="F176" s="10" t="s">
        <v>649</v>
      </c>
      <c r="G176" s="10" t="s">
        <v>687</v>
      </c>
      <c r="H176" s="13" t="s">
        <v>688</v>
      </c>
      <c r="I176" s="10">
        <v>24</v>
      </c>
      <c r="J176" s="10" t="s">
        <v>665</v>
      </c>
      <c r="K176" s="12">
        <v>1</v>
      </c>
      <c r="L176" s="12">
        <v>1</v>
      </c>
      <c r="M176" s="12">
        <v>1</v>
      </c>
      <c r="N176" s="12">
        <f t="shared" si="13"/>
        <v>0</v>
      </c>
      <c r="O176" s="14">
        <v>0</v>
      </c>
      <c r="P176" s="16">
        <f t="shared" si="14"/>
        <v>-1</v>
      </c>
      <c r="Q176" s="16">
        <f t="shared" si="15"/>
        <v>-1</v>
      </c>
      <c r="R176" s="21" t="s">
        <v>545</v>
      </c>
      <c r="S176" s="10" t="s">
        <v>552</v>
      </c>
      <c r="T176" s="10" t="s">
        <v>569</v>
      </c>
      <c r="U176" s="10" t="s">
        <v>39</v>
      </c>
      <c r="V176" s="57" t="str">
        <f t="shared" si="16"/>
        <v>parità</v>
      </c>
      <c r="W176" s="57" t="str">
        <f t="shared" si="17"/>
        <v>NO</v>
      </c>
    </row>
    <row r="177" spans="1:23" ht="40.15" customHeight="1" x14ac:dyDescent="0.35">
      <c r="A177" s="10" t="str">
        <f t="shared" si="12"/>
        <v>CC30AIN</v>
      </c>
      <c r="B177" s="10" t="s">
        <v>570</v>
      </c>
      <c r="C177" s="10" t="s">
        <v>571</v>
      </c>
      <c r="D177" s="12" t="s">
        <v>686</v>
      </c>
      <c r="E177" s="10" t="s">
        <v>657</v>
      </c>
      <c r="F177" s="10" t="s">
        <v>649</v>
      </c>
      <c r="G177" s="10" t="s">
        <v>687</v>
      </c>
      <c r="H177" s="13" t="s">
        <v>688</v>
      </c>
      <c r="I177" s="10">
        <v>24</v>
      </c>
      <c r="J177" s="10" t="s">
        <v>665</v>
      </c>
      <c r="K177" s="12">
        <v>1</v>
      </c>
      <c r="L177" s="12">
        <v>1</v>
      </c>
      <c r="M177" s="12">
        <v>1</v>
      </c>
      <c r="N177" s="12">
        <f t="shared" si="13"/>
        <v>0</v>
      </c>
      <c r="O177" s="14">
        <v>1</v>
      </c>
      <c r="P177" s="16">
        <f t="shared" si="14"/>
        <v>0</v>
      </c>
      <c r="Q177" s="16">
        <f t="shared" si="15"/>
        <v>0</v>
      </c>
      <c r="R177" s="21" t="s">
        <v>545</v>
      </c>
      <c r="S177" s="10" t="s">
        <v>548</v>
      </c>
      <c r="T177" s="10" t="s">
        <v>572</v>
      </c>
      <c r="U177" s="10" t="s">
        <v>43</v>
      </c>
      <c r="V177" s="57" t="str">
        <f t="shared" si="16"/>
        <v>parità</v>
      </c>
      <c r="W177" s="57" t="str">
        <f t="shared" si="17"/>
        <v>NO</v>
      </c>
    </row>
    <row r="178" spans="1:23" ht="40.15" customHeight="1" x14ac:dyDescent="0.35">
      <c r="A178" s="10" t="str">
        <f t="shared" si="12"/>
        <v>CC07AIN</v>
      </c>
      <c r="B178" s="10" t="s">
        <v>573</v>
      </c>
      <c r="C178" s="10" t="s">
        <v>574</v>
      </c>
      <c r="D178" s="12" t="s">
        <v>686</v>
      </c>
      <c r="E178" s="10" t="s">
        <v>657</v>
      </c>
      <c r="F178" s="10" t="s">
        <v>649</v>
      </c>
      <c r="G178" s="10" t="s">
        <v>687</v>
      </c>
      <c r="H178" s="13" t="s">
        <v>688</v>
      </c>
      <c r="I178" s="10">
        <v>24</v>
      </c>
      <c r="J178" s="10" t="s">
        <v>665</v>
      </c>
      <c r="K178" s="12">
        <v>1</v>
      </c>
      <c r="L178" s="12">
        <v>1</v>
      </c>
      <c r="M178" s="12">
        <v>1</v>
      </c>
      <c r="N178" s="12">
        <f t="shared" si="13"/>
        <v>0</v>
      </c>
      <c r="O178" s="14">
        <v>0</v>
      </c>
      <c r="P178" s="16">
        <f t="shared" si="14"/>
        <v>-1</v>
      </c>
      <c r="Q178" s="16">
        <f t="shared" si="15"/>
        <v>-1</v>
      </c>
      <c r="R178" s="21" t="s">
        <v>545</v>
      </c>
      <c r="S178" s="10" t="s">
        <v>543</v>
      </c>
      <c r="T178" s="10" t="s">
        <v>575</v>
      </c>
      <c r="U178" s="10" t="s">
        <v>39</v>
      </c>
      <c r="V178" s="57" t="str">
        <f t="shared" si="16"/>
        <v>parità</v>
      </c>
      <c r="W178" s="57" t="str">
        <f t="shared" si="17"/>
        <v>NO</v>
      </c>
    </row>
    <row r="179" spans="1:23" ht="40.15" customHeight="1" x14ac:dyDescent="0.35">
      <c r="A179" s="10" t="str">
        <f t="shared" si="12"/>
        <v>CC02AIN</v>
      </c>
      <c r="B179" s="10" t="s">
        <v>576</v>
      </c>
      <c r="C179" s="10" t="s">
        <v>577</v>
      </c>
      <c r="D179" s="12" t="s">
        <v>686</v>
      </c>
      <c r="E179" s="10" t="s">
        <v>657</v>
      </c>
      <c r="F179" s="10" t="s">
        <v>649</v>
      </c>
      <c r="G179" s="10" t="s">
        <v>687</v>
      </c>
      <c r="H179" s="13" t="s">
        <v>688</v>
      </c>
      <c r="I179" s="10">
        <v>24</v>
      </c>
      <c r="J179" s="10" t="s">
        <v>665</v>
      </c>
      <c r="K179" s="12">
        <v>1</v>
      </c>
      <c r="L179" s="12">
        <v>1</v>
      </c>
      <c r="M179" s="12">
        <v>1</v>
      </c>
      <c r="N179" s="12">
        <f t="shared" si="13"/>
        <v>0</v>
      </c>
      <c r="O179" s="14">
        <v>1</v>
      </c>
      <c r="P179" s="16">
        <f t="shared" si="14"/>
        <v>0</v>
      </c>
      <c r="Q179" s="16">
        <f t="shared" si="15"/>
        <v>0</v>
      </c>
      <c r="R179" s="21" t="s">
        <v>545</v>
      </c>
      <c r="S179" s="10" t="s">
        <v>552</v>
      </c>
      <c r="T179" s="10" t="s">
        <v>578</v>
      </c>
      <c r="U179" s="10" t="s">
        <v>39</v>
      </c>
      <c r="V179" s="57" t="str">
        <f t="shared" si="16"/>
        <v>parità</v>
      </c>
      <c r="W179" s="57" t="str">
        <f t="shared" si="17"/>
        <v>NO</v>
      </c>
    </row>
    <row r="180" spans="1:23" ht="40.15" customHeight="1" x14ac:dyDescent="0.35">
      <c r="A180" s="10" t="str">
        <f t="shared" si="12"/>
        <v>CC10AIN</v>
      </c>
      <c r="B180" s="10" t="s">
        <v>579</v>
      </c>
      <c r="C180" s="10" t="s">
        <v>580</v>
      </c>
      <c r="D180" s="12" t="s">
        <v>686</v>
      </c>
      <c r="E180" s="10" t="s">
        <v>657</v>
      </c>
      <c r="F180" s="10" t="s">
        <v>649</v>
      </c>
      <c r="G180" s="10" t="s">
        <v>687</v>
      </c>
      <c r="H180" s="13" t="s">
        <v>688</v>
      </c>
      <c r="I180" s="10">
        <v>24</v>
      </c>
      <c r="J180" s="10" t="s">
        <v>665</v>
      </c>
      <c r="K180" s="12">
        <v>1</v>
      </c>
      <c r="L180" s="12">
        <v>1</v>
      </c>
      <c r="M180" s="12">
        <v>1</v>
      </c>
      <c r="N180" s="12">
        <f t="shared" si="13"/>
        <v>0</v>
      </c>
      <c r="O180" s="14">
        <v>1</v>
      </c>
      <c r="P180" s="16">
        <f t="shared" si="14"/>
        <v>0</v>
      </c>
      <c r="Q180" s="16">
        <f t="shared" si="15"/>
        <v>0</v>
      </c>
      <c r="R180" s="21" t="s">
        <v>545</v>
      </c>
      <c r="S180" s="10" t="s">
        <v>552</v>
      </c>
      <c r="T180" s="10" t="s">
        <v>569</v>
      </c>
      <c r="U180" s="10" t="s">
        <v>39</v>
      </c>
      <c r="V180" s="57" t="str">
        <f t="shared" si="16"/>
        <v>parità</v>
      </c>
      <c r="W180" s="57" t="str">
        <f t="shared" si="17"/>
        <v>NO</v>
      </c>
    </row>
    <row r="181" spans="1:23" ht="40.15" customHeight="1" x14ac:dyDescent="0.35">
      <c r="A181" s="10" t="str">
        <f t="shared" si="12"/>
        <v>CC16AIN</v>
      </c>
      <c r="B181" s="10" t="s">
        <v>581</v>
      </c>
      <c r="C181" s="10" t="s">
        <v>582</v>
      </c>
      <c r="D181" s="12" t="s">
        <v>686</v>
      </c>
      <c r="E181" s="10" t="s">
        <v>657</v>
      </c>
      <c r="F181" s="10" t="s">
        <v>649</v>
      </c>
      <c r="G181" s="10" t="s">
        <v>687</v>
      </c>
      <c r="H181" s="13" t="s">
        <v>688</v>
      </c>
      <c r="I181" s="10">
        <v>24</v>
      </c>
      <c r="J181" s="10" t="s">
        <v>665</v>
      </c>
      <c r="K181" s="12">
        <v>1</v>
      </c>
      <c r="L181" s="12">
        <v>1</v>
      </c>
      <c r="M181" s="12">
        <v>1</v>
      </c>
      <c r="N181" s="12">
        <f t="shared" si="13"/>
        <v>0</v>
      </c>
      <c r="O181" s="14">
        <v>0</v>
      </c>
      <c r="P181" s="16">
        <f t="shared" si="14"/>
        <v>-1</v>
      </c>
      <c r="Q181" s="16">
        <f t="shared" si="15"/>
        <v>-1</v>
      </c>
      <c r="R181" s="21" t="s">
        <v>545</v>
      </c>
      <c r="S181" s="10" t="s">
        <v>543</v>
      </c>
      <c r="T181" s="10" t="s">
        <v>583</v>
      </c>
      <c r="U181" s="10" t="s">
        <v>39</v>
      </c>
      <c r="V181" s="57" t="str">
        <f t="shared" si="16"/>
        <v>parità</v>
      </c>
      <c r="W181" s="57" t="str">
        <f t="shared" si="17"/>
        <v>NO</v>
      </c>
    </row>
    <row r="182" spans="1:23" ht="40.15" customHeight="1" x14ac:dyDescent="0.35">
      <c r="A182" s="10" t="str">
        <f t="shared" si="12"/>
        <v>CC19AIN</v>
      </c>
      <c r="B182" s="10" t="s">
        <v>584</v>
      </c>
      <c r="C182" s="10" t="s">
        <v>585</v>
      </c>
      <c r="D182" s="12" t="s">
        <v>686</v>
      </c>
      <c r="E182" s="10" t="s">
        <v>657</v>
      </c>
      <c r="F182" s="10" t="s">
        <v>649</v>
      </c>
      <c r="G182" s="10" t="s">
        <v>687</v>
      </c>
      <c r="H182" s="13" t="s">
        <v>688</v>
      </c>
      <c r="I182" s="10">
        <v>24</v>
      </c>
      <c r="J182" s="10" t="s">
        <v>665</v>
      </c>
      <c r="K182" s="12">
        <v>1</v>
      </c>
      <c r="L182" s="12">
        <v>1</v>
      </c>
      <c r="M182" s="12">
        <v>1</v>
      </c>
      <c r="N182" s="12">
        <f t="shared" si="13"/>
        <v>0</v>
      </c>
      <c r="O182" s="14">
        <v>0</v>
      </c>
      <c r="P182" s="16">
        <f t="shared" si="14"/>
        <v>-1</v>
      </c>
      <c r="Q182" s="16">
        <f t="shared" si="15"/>
        <v>-1</v>
      </c>
      <c r="R182" s="21" t="s">
        <v>545</v>
      </c>
      <c r="S182" s="10" t="s">
        <v>543</v>
      </c>
      <c r="T182" s="10" t="s">
        <v>583</v>
      </c>
      <c r="U182" s="10" t="s">
        <v>39</v>
      </c>
      <c r="V182" s="57" t="str">
        <f t="shared" si="16"/>
        <v>parità</v>
      </c>
      <c r="W182" s="57" t="str">
        <f t="shared" si="17"/>
        <v>NO</v>
      </c>
    </row>
    <row r="183" spans="1:23" ht="40.15" customHeight="1" x14ac:dyDescent="0.35">
      <c r="A183" s="10" t="str">
        <f t="shared" si="12"/>
        <v>CC17AIN</v>
      </c>
      <c r="B183" s="10" t="s">
        <v>586</v>
      </c>
      <c r="C183" s="10" t="s">
        <v>587</v>
      </c>
      <c r="D183" s="12" t="s">
        <v>686</v>
      </c>
      <c r="E183" s="10" t="s">
        <v>657</v>
      </c>
      <c r="F183" s="10" t="s">
        <v>649</v>
      </c>
      <c r="G183" s="10" t="s">
        <v>687</v>
      </c>
      <c r="H183" s="13" t="s">
        <v>688</v>
      </c>
      <c r="I183" s="10">
        <v>24</v>
      </c>
      <c r="J183" s="10" t="s">
        <v>665</v>
      </c>
      <c r="K183" s="12">
        <v>1</v>
      </c>
      <c r="L183" s="12">
        <v>1</v>
      </c>
      <c r="M183" s="12">
        <v>1</v>
      </c>
      <c r="N183" s="12">
        <f t="shared" si="13"/>
        <v>0</v>
      </c>
      <c r="O183" s="14">
        <v>0</v>
      </c>
      <c r="P183" s="16">
        <f t="shared" si="14"/>
        <v>-1</v>
      </c>
      <c r="Q183" s="16">
        <f t="shared" si="15"/>
        <v>-1</v>
      </c>
      <c r="R183" s="21" t="s">
        <v>545</v>
      </c>
      <c r="S183" s="10" t="s">
        <v>543</v>
      </c>
      <c r="T183" s="10" t="s">
        <v>588</v>
      </c>
      <c r="U183" s="10" t="s">
        <v>43</v>
      </c>
      <c r="V183" s="57" t="str">
        <f t="shared" si="16"/>
        <v>parità</v>
      </c>
      <c r="W183" s="57" t="str">
        <f t="shared" si="17"/>
        <v>NO</v>
      </c>
    </row>
    <row r="184" spans="1:23" ht="40.15" customHeight="1" x14ac:dyDescent="0.35">
      <c r="A184" s="10" t="str">
        <f t="shared" si="12"/>
        <v>CC09AIN</v>
      </c>
      <c r="B184" s="10" t="s">
        <v>589</v>
      </c>
      <c r="C184" s="10" t="s">
        <v>590</v>
      </c>
      <c r="D184" s="12" t="s">
        <v>686</v>
      </c>
      <c r="E184" s="10" t="s">
        <v>657</v>
      </c>
      <c r="F184" s="10" t="s">
        <v>649</v>
      </c>
      <c r="G184" s="10" t="s">
        <v>687</v>
      </c>
      <c r="H184" s="13" t="s">
        <v>688</v>
      </c>
      <c r="I184" s="10">
        <v>24</v>
      </c>
      <c r="J184" s="10" t="s">
        <v>665</v>
      </c>
      <c r="K184" s="12">
        <v>1</v>
      </c>
      <c r="L184" s="12">
        <v>1</v>
      </c>
      <c r="M184" s="12">
        <v>1</v>
      </c>
      <c r="N184" s="12">
        <f t="shared" si="13"/>
        <v>0</v>
      </c>
      <c r="O184" s="14">
        <v>0</v>
      </c>
      <c r="P184" s="16">
        <f t="shared" si="14"/>
        <v>-1</v>
      </c>
      <c r="Q184" s="16">
        <f t="shared" si="15"/>
        <v>-1</v>
      </c>
      <c r="R184" s="21" t="s">
        <v>545</v>
      </c>
      <c r="S184" s="10" t="s">
        <v>543</v>
      </c>
      <c r="T184" s="10" t="s">
        <v>591</v>
      </c>
      <c r="U184" s="10" t="s">
        <v>39</v>
      </c>
      <c r="V184" s="57" t="str">
        <f t="shared" si="16"/>
        <v>parità</v>
      </c>
      <c r="W184" s="57" t="str">
        <f t="shared" si="17"/>
        <v>NO</v>
      </c>
    </row>
    <row r="185" spans="1:23" ht="33" x14ac:dyDescent="0.3">
      <c r="G185" s="10" t="s">
        <v>593</v>
      </c>
      <c r="I185" s="2"/>
      <c r="K185" s="12">
        <f t="shared" ref="K185:Q185" si="18">SUBTOTAL(9,K$3:K$184)</f>
        <v>230</v>
      </c>
      <c r="L185" s="12">
        <f t="shared" si="18"/>
        <v>230</v>
      </c>
      <c r="M185" s="12">
        <f t="shared" si="18"/>
        <v>230</v>
      </c>
      <c r="N185" s="12">
        <f t="shared" si="18"/>
        <v>0</v>
      </c>
      <c r="O185" s="12">
        <f t="shared" si="18"/>
        <v>133</v>
      </c>
      <c r="P185" s="12">
        <f t="shared" si="18"/>
        <v>-97</v>
      </c>
      <c r="Q185" s="12">
        <f t="shared" si="18"/>
        <v>-97</v>
      </c>
    </row>
    <row r="187" spans="1:23" ht="33" x14ac:dyDescent="0.3">
      <c r="C187" s="10" t="s">
        <v>32</v>
      </c>
      <c r="K187" s="10">
        <f>SUMIF($R$3:$R$184,$C187,K$3:K$184)</f>
        <v>23</v>
      </c>
      <c r="L187" s="10">
        <f t="shared" ref="L187:O199" si="19">SUMIF($R$3:$R$184,$C187,L$3:L$184)</f>
        <v>23</v>
      </c>
      <c r="M187" s="10">
        <f t="shared" si="19"/>
        <v>23</v>
      </c>
      <c r="N187" s="10">
        <f t="shared" si="19"/>
        <v>0</v>
      </c>
      <c r="O187" s="10">
        <f t="shared" si="19"/>
        <v>26</v>
      </c>
    </row>
    <row r="188" spans="1:23" ht="49.5" x14ac:dyDescent="0.3">
      <c r="C188" s="10" t="s">
        <v>112</v>
      </c>
      <c r="K188" s="10">
        <f t="shared" ref="K188:K199" si="20">SUMIF($R$3:$R$184,$C188,K$3:K$184)</f>
        <v>10</v>
      </c>
      <c r="L188" s="10">
        <f t="shared" si="19"/>
        <v>11</v>
      </c>
      <c r="M188" s="10">
        <f t="shared" si="19"/>
        <v>10</v>
      </c>
      <c r="N188" s="10">
        <f t="shared" si="19"/>
        <v>1</v>
      </c>
      <c r="O188" s="10">
        <f t="shared" si="19"/>
        <v>6</v>
      </c>
    </row>
    <row r="189" spans="1:23" ht="16.5" x14ac:dyDescent="0.3">
      <c r="C189" s="10" t="s">
        <v>38</v>
      </c>
      <c r="K189" s="10">
        <f t="shared" si="20"/>
        <v>12</v>
      </c>
      <c r="L189" s="10">
        <f t="shared" si="19"/>
        <v>12</v>
      </c>
      <c r="M189" s="10">
        <f t="shared" si="19"/>
        <v>14</v>
      </c>
      <c r="N189" s="10">
        <f t="shared" si="19"/>
        <v>0</v>
      </c>
      <c r="O189" s="10">
        <f t="shared" si="19"/>
        <v>7</v>
      </c>
    </row>
    <row r="190" spans="1:23" ht="16.5" x14ac:dyDescent="0.3">
      <c r="C190" s="10" t="s">
        <v>74</v>
      </c>
      <c r="K190" s="10">
        <f t="shared" si="20"/>
        <v>15</v>
      </c>
      <c r="L190" s="10">
        <f t="shared" si="19"/>
        <v>16</v>
      </c>
      <c r="M190" s="10">
        <f t="shared" si="19"/>
        <v>16</v>
      </c>
      <c r="N190" s="10">
        <f t="shared" si="19"/>
        <v>1</v>
      </c>
      <c r="O190" s="10">
        <f t="shared" si="19"/>
        <v>9</v>
      </c>
    </row>
    <row r="191" spans="1:23" ht="33" x14ac:dyDescent="0.3">
      <c r="C191" s="10" t="s">
        <v>145</v>
      </c>
      <c r="K191" s="10">
        <f t="shared" si="20"/>
        <v>18</v>
      </c>
      <c r="L191" s="10">
        <f t="shared" si="19"/>
        <v>18</v>
      </c>
      <c r="M191" s="10">
        <f t="shared" si="19"/>
        <v>17</v>
      </c>
      <c r="N191" s="10">
        <f t="shared" si="19"/>
        <v>0</v>
      </c>
      <c r="O191" s="10">
        <f t="shared" si="19"/>
        <v>7</v>
      </c>
    </row>
    <row r="192" spans="1:23" ht="33" x14ac:dyDescent="0.3">
      <c r="C192" s="10" t="s">
        <v>194</v>
      </c>
      <c r="K192" s="10">
        <f t="shared" si="20"/>
        <v>26</v>
      </c>
      <c r="L192" s="10">
        <f t="shared" si="19"/>
        <v>26</v>
      </c>
      <c r="M192" s="10">
        <f t="shared" si="19"/>
        <v>24</v>
      </c>
      <c r="N192" s="10">
        <f t="shared" si="19"/>
        <v>0</v>
      </c>
      <c r="O192" s="10">
        <f t="shared" si="19"/>
        <v>14</v>
      </c>
    </row>
    <row r="193" spans="3:15" ht="16.5" x14ac:dyDescent="0.3">
      <c r="C193" s="10" t="s">
        <v>258</v>
      </c>
      <c r="K193" s="10">
        <f t="shared" si="20"/>
        <v>18</v>
      </c>
      <c r="L193" s="10">
        <f t="shared" si="19"/>
        <v>20</v>
      </c>
      <c r="M193" s="10">
        <f t="shared" si="19"/>
        <v>19</v>
      </c>
      <c r="N193" s="10">
        <f t="shared" si="19"/>
        <v>2</v>
      </c>
      <c r="O193" s="10">
        <f t="shared" si="19"/>
        <v>5</v>
      </c>
    </row>
    <row r="194" spans="3:15" ht="33" x14ac:dyDescent="0.3">
      <c r="C194" s="10" t="s">
        <v>306</v>
      </c>
      <c r="K194" s="10">
        <f t="shared" si="20"/>
        <v>21</v>
      </c>
      <c r="L194" s="10">
        <f t="shared" si="19"/>
        <v>20</v>
      </c>
      <c r="M194" s="10">
        <f t="shared" si="19"/>
        <v>18</v>
      </c>
      <c r="N194" s="10">
        <f t="shared" si="19"/>
        <v>-1</v>
      </c>
      <c r="O194" s="10">
        <f t="shared" si="19"/>
        <v>9</v>
      </c>
    </row>
    <row r="195" spans="3:15" ht="16.5" x14ac:dyDescent="0.3">
      <c r="C195" s="10" t="s">
        <v>362</v>
      </c>
      <c r="K195" s="10">
        <f t="shared" si="20"/>
        <v>13</v>
      </c>
      <c r="L195" s="10">
        <f t="shared" si="19"/>
        <v>15</v>
      </c>
      <c r="M195" s="10">
        <f t="shared" si="19"/>
        <v>13</v>
      </c>
      <c r="N195" s="10">
        <f t="shared" si="19"/>
        <v>2</v>
      </c>
      <c r="O195" s="10">
        <f t="shared" si="19"/>
        <v>9</v>
      </c>
    </row>
    <row r="196" spans="3:15" ht="16.5" x14ac:dyDescent="0.3">
      <c r="C196" s="10" t="s">
        <v>402</v>
      </c>
      <c r="K196" s="10">
        <f t="shared" si="20"/>
        <v>11</v>
      </c>
      <c r="L196" s="10">
        <f t="shared" si="19"/>
        <v>9</v>
      </c>
      <c r="M196" s="10">
        <f t="shared" si="19"/>
        <v>12</v>
      </c>
      <c r="N196" s="10">
        <f t="shared" si="19"/>
        <v>-2</v>
      </c>
      <c r="O196" s="10">
        <f t="shared" si="19"/>
        <v>8</v>
      </c>
    </row>
    <row r="197" spans="3:15" ht="16.5" x14ac:dyDescent="0.3">
      <c r="C197" s="10" t="s">
        <v>428</v>
      </c>
      <c r="K197" s="10">
        <f t="shared" si="20"/>
        <v>25</v>
      </c>
      <c r="L197" s="10">
        <f t="shared" si="19"/>
        <v>24</v>
      </c>
      <c r="M197" s="10">
        <f t="shared" si="19"/>
        <v>24</v>
      </c>
      <c r="N197" s="10">
        <f t="shared" si="19"/>
        <v>-1</v>
      </c>
      <c r="O197" s="10">
        <f t="shared" si="19"/>
        <v>17</v>
      </c>
    </row>
    <row r="198" spans="3:15" ht="33" x14ac:dyDescent="0.3">
      <c r="C198" s="10" t="s">
        <v>488</v>
      </c>
      <c r="K198" s="10">
        <f t="shared" si="20"/>
        <v>21</v>
      </c>
      <c r="L198" s="10">
        <f t="shared" si="19"/>
        <v>19</v>
      </c>
      <c r="M198" s="10">
        <f t="shared" si="19"/>
        <v>20</v>
      </c>
      <c r="N198" s="10">
        <f t="shared" si="19"/>
        <v>-2</v>
      </c>
      <c r="O198" s="10">
        <f t="shared" si="19"/>
        <v>9</v>
      </c>
    </row>
    <row r="199" spans="3:15" ht="49.5" x14ac:dyDescent="0.3">
      <c r="C199" s="10" t="s">
        <v>545</v>
      </c>
      <c r="K199" s="10">
        <f t="shared" si="20"/>
        <v>17</v>
      </c>
      <c r="L199" s="10">
        <f t="shared" si="19"/>
        <v>17</v>
      </c>
      <c r="M199" s="10">
        <f t="shared" si="19"/>
        <v>20</v>
      </c>
      <c r="N199" s="10">
        <f t="shared" si="19"/>
        <v>0</v>
      </c>
      <c r="O199" s="10">
        <f t="shared" si="19"/>
        <v>7</v>
      </c>
    </row>
    <row r="200" spans="3:15" ht="34.5" x14ac:dyDescent="0.35">
      <c r="C200" s="31" t="s">
        <v>593</v>
      </c>
      <c r="D200" s="31"/>
      <c r="E200" s="31"/>
      <c r="F200" s="31"/>
      <c r="G200" s="32" t="s">
        <v>593</v>
      </c>
      <c r="H200" s="33"/>
      <c r="I200" s="31"/>
      <c r="J200" s="31"/>
      <c r="K200" s="34">
        <f>SUM(K187:K199)</f>
        <v>230</v>
      </c>
      <c r="L200" s="34">
        <f t="shared" ref="L200:M200" si="21">SUM(L187:L199)</f>
        <v>230</v>
      </c>
      <c r="M200" s="34">
        <f t="shared" si="21"/>
        <v>230</v>
      </c>
      <c r="O200" s="34">
        <f>SUM(O187:O199)</f>
        <v>133</v>
      </c>
    </row>
  </sheetData>
  <autoFilter ref="A2:W184"/>
  <mergeCells count="1">
    <mergeCell ref="A1:U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 xml:space="preserve">&amp;R
</oddHeader>
    <oddFooter>&amp;LElaborazione dati: DGPR Ufficio III - Sezione II&amp;C&amp;P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opLeftCell="C2" workbookViewId="0">
      <selection activeCell="Q9" sqref="Q9"/>
    </sheetView>
  </sheetViews>
  <sheetFormatPr defaultColWidth="7.5703125" defaultRowHeight="14.25" x14ac:dyDescent="0.2"/>
  <cols>
    <col min="1" max="1" width="11.85546875" style="1" hidden="1" customWidth="1"/>
    <col min="2" max="2" width="10.42578125" style="1" hidden="1" customWidth="1"/>
    <col min="3" max="3" width="29.28515625" style="1" customWidth="1"/>
    <col min="4" max="4" width="8.7109375" style="1" hidden="1" customWidth="1"/>
    <col min="5" max="5" width="0.140625" style="1" hidden="1" customWidth="1"/>
    <col min="6" max="6" width="12.7109375" style="1" hidden="1" customWidth="1"/>
    <col min="7" max="7" width="22.140625" style="1" hidden="1" customWidth="1"/>
    <col min="8" max="8" width="17.5703125" style="35" hidden="1" customWidth="1"/>
    <col min="9" max="9" width="10.5703125" style="1" hidden="1" customWidth="1"/>
    <col min="10" max="10" width="7.85546875" style="1" hidden="1" customWidth="1"/>
    <col min="11" max="11" width="12" style="36" customWidth="1"/>
    <col min="12" max="12" width="17.5703125" style="36" customWidth="1"/>
    <col min="13" max="13" width="10.28515625" style="36" hidden="1" customWidth="1"/>
    <col min="14" max="14" width="10.7109375" style="36" customWidth="1"/>
    <col min="15" max="15" width="0.28515625" style="36" hidden="1" customWidth="1"/>
    <col min="16" max="16" width="16.28515625" style="36" hidden="1" customWidth="1"/>
    <col min="17" max="17" width="15" style="1" customWidth="1"/>
    <col min="18" max="18" width="0.140625" style="1" customWidth="1"/>
    <col min="19" max="19" width="11.85546875" style="1" hidden="1" customWidth="1"/>
    <col min="20" max="20" width="31.28515625" style="1" hidden="1" customWidth="1"/>
    <col min="21" max="21" width="13.5703125" style="2" customWidth="1"/>
    <col min="22" max="22" width="15.85546875" style="2" customWidth="1"/>
    <col min="23" max="16384" width="7.5703125" style="2"/>
  </cols>
  <sheetData>
    <row r="1" spans="1:22" ht="91.15" customHeight="1" x14ac:dyDescent="0.2">
      <c r="A1" s="75" t="s">
        <v>690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2" s="45" customFormat="1" ht="167.25" customHeight="1" x14ac:dyDescent="0.25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4" t="s">
        <v>9</v>
      </c>
      <c r="K2" s="4" t="s">
        <v>10</v>
      </c>
      <c r="L2" s="6" t="s">
        <v>759</v>
      </c>
      <c r="M2" s="4" t="s">
        <v>610</v>
      </c>
      <c r="N2" s="4" t="s">
        <v>611</v>
      </c>
      <c r="O2" s="4" t="s">
        <v>691</v>
      </c>
      <c r="P2" s="4" t="s">
        <v>692</v>
      </c>
      <c r="Q2" s="4" t="s">
        <v>727</v>
      </c>
      <c r="R2" s="4" t="s">
        <v>19</v>
      </c>
      <c r="S2" s="4" t="s">
        <v>20</v>
      </c>
      <c r="T2" s="4" t="s">
        <v>599</v>
      </c>
      <c r="U2" s="50" t="s">
        <v>730</v>
      </c>
      <c r="V2" s="50" t="s">
        <v>731</v>
      </c>
    </row>
    <row r="3" spans="1:22" ht="60" customHeight="1" x14ac:dyDescent="0.35">
      <c r="A3" s="10" t="str">
        <f>CONCATENATE(B3,D3)</f>
        <v>XX07ALI</v>
      </c>
      <c r="B3" s="10" t="s">
        <v>22</v>
      </c>
      <c r="C3" s="11" t="s">
        <v>23</v>
      </c>
      <c r="D3" s="12" t="s">
        <v>693</v>
      </c>
      <c r="E3" s="10" t="s">
        <v>657</v>
      </c>
      <c r="F3" s="10" t="s">
        <v>658</v>
      </c>
      <c r="G3" s="10" t="s">
        <v>694</v>
      </c>
      <c r="H3" s="13" t="s">
        <v>695</v>
      </c>
      <c r="I3" s="10">
        <v>23</v>
      </c>
      <c r="J3" s="10" t="s">
        <v>665</v>
      </c>
      <c r="K3" s="12">
        <v>1</v>
      </c>
      <c r="L3" s="12">
        <v>2</v>
      </c>
      <c r="M3" s="12">
        <f>L3-K3</f>
        <v>1</v>
      </c>
      <c r="N3" s="14">
        <v>1</v>
      </c>
      <c r="O3" s="16">
        <f>N3-K3</f>
        <v>0</v>
      </c>
      <c r="P3" s="16">
        <f>N3-L3</f>
        <v>-1</v>
      </c>
      <c r="Q3" s="10" t="s">
        <v>32</v>
      </c>
      <c r="R3" s="10" t="s">
        <v>30</v>
      </c>
      <c r="S3" s="10" t="s">
        <v>31</v>
      </c>
      <c r="T3" s="11" t="s">
        <v>33</v>
      </c>
      <c r="U3" s="57" t="str">
        <f>IF(L3&gt;K3,"incremento",IF(L3=K3,"parità",IF(L3&lt;K3,"decremento")))</f>
        <v>incremento</v>
      </c>
      <c r="V3" s="57" t="str">
        <f>IF(L3&gt;N3,"NO",IF(L3=N3,"NO",IF(L3&lt;N3,"SI")))</f>
        <v>NO</v>
      </c>
    </row>
    <row r="4" spans="1:22" ht="60" customHeight="1" x14ac:dyDescent="0.35">
      <c r="A4" s="10" t="str">
        <f>CONCATENATE(B4,D4)</f>
        <v>XX10ALI</v>
      </c>
      <c r="B4" s="10" t="s">
        <v>110</v>
      </c>
      <c r="C4" s="11" t="s">
        <v>111</v>
      </c>
      <c r="D4" s="12" t="s">
        <v>693</v>
      </c>
      <c r="E4" s="10" t="s">
        <v>657</v>
      </c>
      <c r="F4" s="10" t="s">
        <v>658</v>
      </c>
      <c r="G4" s="10" t="s">
        <v>694</v>
      </c>
      <c r="H4" s="13" t="s">
        <v>695</v>
      </c>
      <c r="I4" s="10">
        <v>23</v>
      </c>
      <c r="J4" s="10" t="s">
        <v>665</v>
      </c>
      <c r="K4" s="12">
        <v>0</v>
      </c>
      <c r="L4" s="12">
        <v>0</v>
      </c>
      <c r="M4" s="12">
        <f>L4-K4</f>
        <v>0</v>
      </c>
      <c r="N4" s="14">
        <v>0</v>
      </c>
      <c r="O4" s="16">
        <f>N4-K4</f>
        <v>0</v>
      </c>
      <c r="P4" s="16">
        <f>N4-L4</f>
        <v>0</v>
      </c>
      <c r="Q4" s="10" t="s">
        <v>112</v>
      </c>
      <c r="R4" s="10" t="s">
        <v>30</v>
      </c>
      <c r="S4" s="10" t="s">
        <v>31</v>
      </c>
      <c r="T4" s="11" t="s">
        <v>33</v>
      </c>
      <c r="U4" s="57" t="str">
        <f t="shared" ref="U4:U7" si="0">IF(L4&gt;K4,"incremento",IF(L4=K4,"parità",IF(L4&lt;K4,"decremento")))</f>
        <v>parità</v>
      </c>
      <c r="V4" s="57" t="str">
        <f t="shared" ref="V4:V7" si="1">IF(L4&gt;N4,"NO",IF(L4=N4,"NO",IF(L4&lt;N4,"SI")))</f>
        <v>NO</v>
      </c>
    </row>
    <row r="5" spans="1:22" ht="60" customHeight="1" x14ac:dyDescent="0.35">
      <c r="A5" s="10" t="str">
        <f>CONCATENATE(B5,D5)</f>
        <v>SF01ALI</v>
      </c>
      <c r="B5" s="10" t="s">
        <v>139</v>
      </c>
      <c r="C5" s="10" t="s">
        <v>140</v>
      </c>
      <c r="D5" s="12" t="s">
        <v>693</v>
      </c>
      <c r="E5" s="10" t="s">
        <v>657</v>
      </c>
      <c r="F5" s="10" t="s">
        <v>658</v>
      </c>
      <c r="G5" s="10" t="s">
        <v>694</v>
      </c>
      <c r="H5" s="13" t="s">
        <v>695</v>
      </c>
      <c r="I5" s="10">
        <v>23</v>
      </c>
      <c r="J5" s="10" t="s">
        <v>665</v>
      </c>
      <c r="K5" s="12">
        <v>0</v>
      </c>
      <c r="L5" s="12">
        <v>0</v>
      </c>
      <c r="M5" s="12">
        <f>L5-K5</f>
        <v>0</v>
      </c>
      <c r="N5" s="14">
        <v>0</v>
      </c>
      <c r="O5" s="16">
        <f>N5-K5</f>
        <v>0</v>
      </c>
      <c r="P5" s="16">
        <f>N5-L5</f>
        <v>0</v>
      </c>
      <c r="Q5" s="10" t="s">
        <v>112</v>
      </c>
      <c r="R5" s="10" t="s">
        <v>30</v>
      </c>
      <c r="S5" s="10" t="s">
        <v>31</v>
      </c>
      <c r="T5" s="10" t="s">
        <v>39</v>
      </c>
      <c r="U5" s="57" t="str">
        <f t="shared" si="0"/>
        <v>parità</v>
      </c>
      <c r="V5" s="57" t="str">
        <f t="shared" si="1"/>
        <v>NO</v>
      </c>
    </row>
    <row r="6" spans="1:22" ht="60" customHeight="1" x14ac:dyDescent="0.35">
      <c r="A6" s="10" t="str">
        <f>CONCATENATE(B6,D6)</f>
        <v>PR17ALI</v>
      </c>
      <c r="B6" s="10" t="s">
        <v>420</v>
      </c>
      <c r="C6" s="10" t="s">
        <v>421</v>
      </c>
      <c r="D6" s="12" t="s">
        <v>693</v>
      </c>
      <c r="E6" s="10" t="s">
        <v>657</v>
      </c>
      <c r="F6" s="10" t="s">
        <v>658</v>
      </c>
      <c r="G6" s="10" t="s">
        <v>694</v>
      </c>
      <c r="H6" s="13" t="s">
        <v>695</v>
      </c>
      <c r="I6" s="10">
        <v>23</v>
      </c>
      <c r="J6" s="10" t="s">
        <v>665</v>
      </c>
      <c r="K6" s="12">
        <v>1</v>
      </c>
      <c r="L6" s="12">
        <v>0</v>
      </c>
      <c r="M6" s="12">
        <f>L6-K6</f>
        <v>-1</v>
      </c>
      <c r="N6" s="14">
        <v>1</v>
      </c>
      <c r="O6" s="16">
        <f>N6-K6</f>
        <v>0</v>
      </c>
      <c r="P6" s="16">
        <f>N6-L6</f>
        <v>1</v>
      </c>
      <c r="Q6" s="10" t="s">
        <v>402</v>
      </c>
      <c r="R6" s="10" t="s">
        <v>400</v>
      </c>
      <c r="S6" s="10" t="s">
        <v>405</v>
      </c>
      <c r="T6" s="10" t="s">
        <v>61</v>
      </c>
      <c r="U6" s="57" t="str">
        <f t="shared" si="0"/>
        <v>decremento</v>
      </c>
      <c r="V6" s="57" t="str">
        <f t="shared" si="1"/>
        <v>SI</v>
      </c>
    </row>
    <row r="7" spans="1:22" ht="69.75" customHeight="1" x14ac:dyDescent="0.35">
      <c r="A7" s="10" t="str">
        <f>CONCATENATE(B7,D7)</f>
        <v>CC03ALI</v>
      </c>
      <c r="B7" s="10" t="s">
        <v>546</v>
      </c>
      <c r="C7" s="11" t="s">
        <v>547</v>
      </c>
      <c r="D7" s="12" t="s">
        <v>693</v>
      </c>
      <c r="E7" s="10" t="s">
        <v>657</v>
      </c>
      <c r="F7" s="10" t="s">
        <v>658</v>
      </c>
      <c r="G7" s="10" t="s">
        <v>694</v>
      </c>
      <c r="H7" s="13" t="s">
        <v>695</v>
      </c>
      <c r="I7" s="10">
        <v>23</v>
      </c>
      <c r="J7" s="10" t="s">
        <v>665</v>
      </c>
      <c r="K7" s="12">
        <v>1</v>
      </c>
      <c r="L7" s="12">
        <v>1</v>
      </c>
      <c r="M7" s="12">
        <f>L7-K7</f>
        <v>0</v>
      </c>
      <c r="N7" s="14">
        <v>0</v>
      </c>
      <c r="O7" s="16">
        <f>N7-K7</f>
        <v>-1</v>
      </c>
      <c r="P7" s="16">
        <f>N7-L7</f>
        <v>-1</v>
      </c>
      <c r="Q7" s="10" t="s">
        <v>545</v>
      </c>
      <c r="R7" s="10" t="s">
        <v>548</v>
      </c>
      <c r="S7" s="10" t="s">
        <v>549</v>
      </c>
      <c r="T7" s="11" t="s">
        <v>49</v>
      </c>
      <c r="U7" s="57" t="str">
        <f t="shared" si="0"/>
        <v>parità</v>
      </c>
      <c r="V7" s="57" t="str">
        <f t="shared" si="1"/>
        <v>NO</v>
      </c>
    </row>
    <row r="8" spans="1:22" ht="33" x14ac:dyDescent="0.3">
      <c r="G8" s="10" t="s">
        <v>593</v>
      </c>
      <c r="K8" s="12">
        <f t="shared" ref="K8:P8" si="2">SUBTOTAL(9,K3:K7)</f>
        <v>3</v>
      </c>
      <c r="L8" s="12">
        <f t="shared" si="2"/>
        <v>3</v>
      </c>
      <c r="M8" s="12">
        <f t="shared" si="2"/>
        <v>0</v>
      </c>
      <c r="N8" s="12">
        <f t="shared" si="2"/>
        <v>2</v>
      </c>
      <c r="O8" s="12">
        <f t="shared" si="2"/>
        <v>-1</v>
      </c>
      <c r="P8" s="12">
        <f t="shared" si="2"/>
        <v>-1</v>
      </c>
    </row>
    <row r="10" spans="1:22" ht="33" x14ac:dyDescent="0.3">
      <c r="C10" s="10" t="s">
        <v>32</v>
      </c>
      <c r="K10" s="10">
        <f>SUMIF($Q$3:$Q$7,$C10,K$3:K$7)</f>
        <v>1</v>
      </c>
      <c r="L10" s="10">
        <f t="shared" ref="L10:N22" si="3">SUMIF($Q$3:$Q$7,$C10,L$3:L$7)</f>
        <v>2</v>
      </c>
      <c r="M10" s="10">
        <f t="shared" si="3"/>
        <v>1</v>
      </c>
      <c r="N10" s="10">
        <f t="shared" si="3"/>
        <v>1</v>
      </c>
      <c r="O10" s="10">
        <f t="shared" ref="O10:O22" si="4">SUMIF($R$3:$R$184,$C10,O$3:O$184)</f>
        <v>0</v>
      </c>
    </row>
    <row r="11" spans="1:22" ht="49.5" x14ac:dyDescent="0.3">
      <c r="C11" s="10" t="s">
        <v>112</v>
      </c>
      <c r="K11" s="10">
        <f t="shared" ref="K11:K22" si="5">SUMIF($Q$3:$Q$7,$C11,K$3:K$7)</f>
        <v>0</v>
      </c>
      <c r="L11" s="10">
        <f t="shared" si="3"/>
        <v>0</v>
      </c>
      <c r="M11" s="10">
        <f t="shared" si="3"/>
        <v>0</v>
      </c>
      <c r="N11" s="10">
        <f t="shared" si="3"/>
        <v>0</v>
      </c>
      <c r="O11" s="10">
        <f t="shared" si="4"/>
        <v>0</v>
      </c>
    </row>
    <row r="12" spans="1:22" ht="16.5" x14ac:dyDescent="0.3">
      <c r="C12" s="10" t="s">
        <v>38</v>
      </c>
      <c r="K12" s="10">
        <f t="shared" si="5"/>
        <v>0</v>
      </c>
      <c r="L12" s="10">
        <f t="shared" si="3"/>
        <v>0</v>
      </c>
      <c r="M12" s="10">
        <f t="shared" si="3"/>
        <v>0</v>
      </c>
      <c r="N12" s="10">
        <f t="shared" si="3"/>
        <v>0</v>
      </c>
      <c r="O12" s="10">
        <f t="shared" si="4"/>
        <v>0</v>
      </c>
    </row>
    <row r="13" spans="1:22" ht="16.5" x14ac:dyDescent="0.3">
      <c r="C13" s="10" t="s">
        <v>74</v>
      </c>
      <c r="K13" s="10">
        <f t="shared" si="5"/>
        <v>0</v>
      </c>
      <c r="L13" s="10">
        <f t="shared" si="3"/>
        <v>0</v>
      </c>
      <c r="M13" s="10">
        <f t="shared" si="3"/>
        <v>0</v>
      </c>
      <c r="N13" s="10">
        <f t="shared" si="3"/>
        <v>0</v>
      </c>
      <c r="O13" s="10">
        <f t="shared" si="4"/>
        <v>0</v>
      </c>
    </row>
    <row r="14" spans="1:22" ht="33" x14ac:dyDescent="0.3">
      <c r="C14" s="10" t="s">
        <v>145</v>
      </c>
      <c r="K14" s="10">
        <f t="shared" si="5"/>
        <v>0</v>
      </c>
      <c r="L14" s="10">
        <f t="shared" si="3"/>
        <v>0</v>
      </c>
      <c r="M14" s="10">
        <f t="shared" si="3"/>
        <v>0</v>
      </c>
      <c r="N14" s="10">
        <f t="shared" si="3"/>
        <v>0</v>
      </c>
      <c r="O14" s="10">
        <f t="shared" si="4"/>
        <v>0</v>
      </c>
    </row>
    <row r="15" spans="1:22" ht="33" x14ac:dyDescent="0.3">
      <c r="C15" s="10" t="s">
        <v>194</v>
      </c>
      <c r="K15" s="10">
        <f t="shared" si="5"/>
        <v>0</v>
      </c>
      <c r="L15" s="10">
        <f t="shared" si="3"/>
        <v>0</v>
      </c>
      <c r="M15" s="10">
        <f t="shared" si="3"/>
        <v>0</v>
      </c>
      <c r="N15" s="10">
        <f t="shared" si="3"/>
        <v>0</v>
      </c>
      <c r="O15" s="10">
        <f t="shared" si="4"/>
        <v>0</v>
      </c>
    </row>
    <row r="16" spans="1:22" ht="16.5" x14ac:dyDescent="0.3">
      <c r="C16" s="10" t="s">
        <v>258</v>
      </c>
      <c r="K16" s="10">
        <f t="shared" si="5"/>
        <v>0</v>
      </c>
      <c r="L16" s="10">
        <f t="shared" si="3"/>
        <v>0</v>
      </c>
      <c r="M16" s="10">
        <f t="shared" si="3"/>
        <v>0</v>
      </c>
      <c r="N16" s="10">
        <f t="shared" si="3"/>
        <v>0</v>
      </c>
      <c r="O16" s="10">
        <f t="shared" si="4"/>
        <v>0</v>
      </c>
    </row>
    <row r="17" spans="3:15" ht="33" x14ac:dyDescent="0.3">
      <c r="C17" s="10" t="s">
        <v>306</v>
      </c>
      <c r="K17" s="10">
        <f t="shared" si="5"/>
        <v>0</v>
      </c>
      <c r="L17" s="10">
        <f t="shared" si="3"/>
        <v>0</v>
      </c>
      <c r="M17" s="10">
        <f t="shared" si="3"/>
        <v>0</v>
      </c>
      <c r="N17" s="10">
        <f t="shared" si="3"/>
        <v>0</v>
      </c>
      <c r="O17" s="10">
        <f t="shared" si="4"/>
        <v>0</v>
      </c>
    </row>
    <row r="18" spans="3:15" ht="16.5" x14ac:dyDescent="0.3">
      <c r="C18" s="10" t="s">
        <v>362</v>
      </c>
      <c r="K18" s="10">
        <f t="shared" si="5"/>
        <v>0</v>
      </c>
      <c r="L18" s="10">
        <f t="shared" si="3"/>
        <v>0</v>
      </c>
      <c r="M18" s="10">
        <f t="shared" si="3"/>
        <v>0</v>
      </c>
      <c r="N18" s="10">
        <f t="shared" si="3"/>
        <v>0</v>
      </c>
      <c r="O18" s="10">
        <f t="shared" si="4"/>
        <v>0</v>
      </c>
    </row>
    <row r="19" spans="3:15" ht="16.5" x14ac:dyDescent="0.3">
      <c r="C19" s="10" t="s">
        <v>402</v>
      </c>
      <c r="K19" s="10">
        <f t="shared" si="5"/>
        <v>1</v>
      </c>
      <c r="L19" s="10">
        <f t="shared" si="3"/>
        <v>0</v>
      </c>
      <c r="M19" s="10">
        <f t="shared" si="3"/>
        <v>-1</v>
      </c>
      <c r="N19" s="10">
        <f t="shared" si="3"/>
        <v>1</v>
      </c>
      <c r="O19" s="10">
        <f t="shared" si="4"/>
        <v>0</v>
      </c>
    </row>
    <row r="20" spans="3:15" ht="16.5" x14ac:dyDescent="0.3">
      <c r="C20" s="10" t="s">
        <v>428</v>
      </c>
      <c r="K20" s="10">
        <f t="shared" si="5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4"/>
        <v>0</v>
      </c>
    </row>
    <row r="21" spans="3:15" ht="16.5" x14ac:dyDescent="0.3">
      <c r="C21" s="10" t="s">
        <v>488</v>
      </c>
      <c r="K21" s="10">
        <f t="shared" si="5"/>
        <v>0</v>
      </c>
      <c r="L21" s="10">
        <f t="shared" si="3"/>
        <v>0</v>
      </c>
      <c r="M21" s="10">
        <f t="shared" si="3"/>
        <v>0</v>
      </c>
      <c r="N21" s="10">
        <f t="shared" si="3"/>
        <v>0</v>
      </c>
      <c r="O21" s="10">
        <f t="shared" si="4"/>
        <v>0</v>
      </c>
    </row>
    <row r="22" spans="3:15" ht="49.5" x14ac:dyDescent="0.3">
      <c r="C22" s="10" t="s">
        <v>545</v>
      </c>
      <c r="K22" s="10">
        <f t="shared" si="5"/>
        <v>1</v>
      </c>
      <c r="L22" s="10">
        <f t="shared" si="3"/>
        <v>1</v>
      </c>
      <c r="M22" s="10">
        <f t="shared" si="3"/>
        <v>0</v>
      </c>
      <c r="N22" s="10">
        <f t="shared" si="3"/>
        <v>0</v>
      </c>
      <c r="O22" s="10">
        <f t="shared" si="4"/>
        <v>0</v>
      </c>
    </row>
    <row r="23" spans="3:15" ht="34.5" x14ac:dyDescent="0.35">
      <c r="C23" s="31" t="s">
        <v>593</v>
      </c>
      <c r="D23" s="31"/>
      <c r="E23" s="31"/>
      <c r="F23" s="31"/>
      <c r="G23" s="32" t="s">
        <v>593</v>
      </c>
      <c r="H23" s="33"/>
      <c r="I23" s="31"/>
      <c r="J23" s="31"/>
      <c r="K23" s="34">
        <f>SUM(K10:K22)</f>
        <v>3</v>
      </c>
      <c r="L23" s="34">
        <f t="shared" ref="L23:N23" si="6">SUM(L10:L22)</f>
        <v>3</v>
      </c>
      <c r="M23" s="34">
        <f t="shared" si="6"/>
        <v>0</v>
      </c>
      <c r="N23" s="34">
        <f t="shared" si="6"/>
        <v>2</v>
      </c>
      <c r="O23" s="34">
        <f>SUM(O10:O22)</f>
        <v>0</v>
      </c>
    </row>
  </sheetData>
  <autoFilter ref="A2:V7"/>
  <mergeCells count="1">
    <mergeCell ref="A1:T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 xml:space="preserve">&amp;R
</oddHeader>
    <oddFooter>&amp;LElaborazione dati: DGPR Ufficio III - Sezione II&amp;C&amp;P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9"/>
  <sheetViews>
    <sheetView topLeftCell="C1" workbookViewId="0">
      <selection activeCell="W226" sqref="W226"/>
    </sheetView>
  </sheetViews>
  <sheetFormatPr defaultColWidth="7.5703125" defaultRowHeight="14.25" x14ac:dyDescent="0.2"/>
  <cols>
    <col min="1" max="1" width="12" style="1" hidden="1" customWidth="1"/>
    <col min="2" max="2" width="11.7109375" style="1" hidden="1" customWidth="1"/>
    <col min="3" max="3" width="24.5703125" style="1" customWidth="1"/>
    <col min="4" max="4" width="10.85546875" style="1" hidden="1" customWidth="1"/>
    <col min="5" max="5" width="10.42578125" style="1" hidden="1" customWidth="1"/>
    <col min="6" max="6" width="8.7109375" style="1" hidden="1" customWidth="1"/>
    <col min="7" max="7" width="20.85546875" style="1" hidden="1" customWidth="1"/>
    <col min="8" max="8" width="17.5703125" style="35" hidden="1" customWidth="1"/>
    <col min="9" max="9" width="7.5703125" style="1" hidden="1" customWidth="1"/>
    <col min="10" max="10" width="7.85546875" style="1" hidden="1" customWidth="1"/>
    <col min="11" max="11" width="11.42578125" style="36" customWidth="1"/>
    <col min="12" max="12" width="16.42578125" style="36" customWidth="1"/>
    <col min="13" max="13" width="16.7109375" style="36" hidden="1" customWidth="1"/>
    <col min="14" max="14" width="9.42578125" style="36" hidden="1" customWidth="1"/>
    <col min="15" max="15" width="10.42578125" style="36" customWidth="1"/>
    <col min="16" max="16" width="13.85546875" style="36" hidden="1" customWidth="1"/>
    <col min="17" max="17" width="14.28515625" style="36" hidden="1" customWidth="1"/>
    <col min="18" max="18" width="15.7109375" style="1" customWidth="1"/>
    <col min="19" max="19" width="13.42578125" style="1" hidden="1" customWidth="1"/>
    <col min="20" max="20" width="11.42578125" style="1" hidden="1" customWidth="1"/>
    <col min="21" max="21" width="0.28515625" style="1" hidden="1" customWidth="1"/>
    <col min="22" max="22" width="13.28515625" style="2" customWidth="1"/>
    <col min="23" max="23" width="14.42578125" style="2" customWidth="1"/>
    <col min="24" max="16384" width="7.5703125" style="2"/>
  </cols>
  <sheetData>
    <row r="1" spans="1:23" ht="136.9" customHeight="1" x14ac:dyDescent="0.2">
      <c r="A1" s="75" t="s">
        <v>722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3" s="45" customFormat="1" ht="167.25" customHeight="1" x14ac:dyDescent="0.25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4" t="s">
        <v>9</v>
      </c>
      <c r="K2" s="4" t="s">
        <v>10</v>
      </c>
      <c r="L2" s="6" t="s">
        <v>759</v>
      </c>
      <c r="M2" s="6" t="s">
        <v>668</v>
      </c>
      <c r="N2" s="4" t="s">
        <v>610</v>
      </c>
      <c r="O2" s="4" t="s">
        <v>611</v>
      </c>
      <c r="P2" s="4" t="s">
        <v>691</v>
      </c>
      <c r="Q2" s="4" t="s">
        <v>696</v>
      </c>
      <c r="R2" s="4" t="s">
        <v>727</v>
      </c>
      <c r="S2" s="4" t="s">
        <v>19</v>
      </c>
      <c r="T2" s="4" t="s">
        <v>20</v>
      </c>
      <c r="U2" s="4" t="s">
        <v>599</v>
      </c>
      <c r="V2" s="50" t="s">
        <v>730</v>
      </c>
      <c r="W2" s="50" t="s">
        <v>731</v>
      </c>
    </row>
    <row r="3" spans="1:23" ht="40.15" customHeight="1" x14ac:dyDescent="0.35">
      <c r="A3" s="10" t="str">
        <f t="shared" ref="A3:A65" si="0">CONCATENATE(B3,D3)</f>
        <v>XX07OPE</v>
      </c>
      <c r="B3" s="10" t="s">
        <v>22</v>
      </c>
      <c r="C3" s="11" t="s">
        <v>23</v>
      </c>
      <c r="D3" s="12" t="s">
        <v>697</v>
      </c>
      <c r="E3" s="10" t="s">
        <v>614</v>
      </c>
      <c r="F3" s="10" t="s">
        <v>618</v>
      </c>
      <c r="G3" s="10" t="s">
        <v>698</v>
      </c>
      <c r="H3" s="13" t="s">
        <v>699</v>
      </c>
      <c r="I3" s="10">
        <v>27</v>
      </c>
      <c r="J3" s="10" t="s">
        <v>700</v>
      </c>
      <c r="K3" s="12">
        <v>29</v>
      </c>
      <c r="L3" s="12">
        <v>29</v>
      </c>
      <c r="M3" s="12">
        <v>29</v>
      </c>
      <c r="N3" s="12">
        <f t="shared" ref="N3:N65" si="1">L3-K3</f>
        <v>0</v>
      </c>
      <c r="O3" s="14">
        <v>16</v>
      </c>
      <c r="P3" s="16">
        <f t="shared" ref="P3:P65" si="2">O3-K3</f>
        <v>-13</v>
      </c>
      <c r="Q3" s="16">
        <f t="shared" ref="Q3:Q65" si="3">O3-M3</f>
        <v>-13</v>
      </c>
      <c r="R3" s="21" t="s">
        <v>32</v>
      </c>
      <c r="S3" s="10" t="s">
        <v>30</v>
      </c>
      <c r="T3" s="10" t="s">
        <v>31</v>
      </c>
      <c r="U3" s="11" t="s">
        <v>33</v>
      </c>
      <c r="V3" s="57" t="str">
        <f>IF(L3&gt;K3,"incremento",IF(L3=K3,"parità",IF(L3&lt;K3,"decremento")))</f>
        <v>parità</v>
      </c>
      <c r="W3" s="57" t="str">
        <f>IF(L3&gt;O3,"NO",IF(L3=O3,"NO",IF(L3&lt;O3,"SI")))</f>
        <v>NO</v>
      </c>
    </row>
    <row r="4" spans="1:23" ht="40.15" customHeight="1" x14ac:dyDescent="0.35">
      <c r="A4" s="10" t="str">
        <f t="shared" si="0"/>
        <v>HH12OPE</v>
      </c>
      <c r="B4" s="10" t="s">
        <v>34</v>
      </c>
      <c r="C4" s="10" t="s">
        <v>35</v>
      </c>
      <c r="D4" s="12" t="s">
        <v>697</v>
      </c>
      <c r="E4" s="10" t="s">
        <v>614</v>
      </c>
      <c r="F4" s="10" t="s">
        <v>618</v>
      </c>
      <c r="G4" s="10" t="s">
        <v>698</v>
      </c>
      <c r="H4" s="13" t="s">
        <v>699</v>
      </c>
      <c r="I4" s="10">
        <v>27</v>
      </c>
      <c r="J4" s="10" t="s">
        <v>700</v>
      </c>
      <c r="K4" s="12">
        <v>2</v>
      </c>
      <c r="L4" s="12">
        <v>2</v>
      </c>
      <c r="M4" s="12">
        <v>1</v>
      </c>
      <c r="N4" s="12">
        <f t="shared" si="1"/>
        <v>0</v>
      </c>
      <c r="O4" s="14">
        <v>1</v>
      </c>
      <c r="P4" s="16">
        <f t="shared" si="2"/>
        <v>-1</v>
      </c>
      <c r="Q4" s="16">
        <f t="shared" si="3"/>
        <v>0</v>
      </c>
      <c r="R4" s="21" t="s">
        <v>38</v>
      </c>
      <c r="S4" s="10" t="s">
        <v>36</v>
      </c>
      <c r="T4" s="10" t="s">
        <v>37</v>
      </c>
      <c r="U4" s="10" t="s">
        <v>39</v>
      </c>
      <c r="V4" s="57" t="str">
        <f t="shared" ref="V4:V66" si="4">IF(L4&gt;K4,"incremento",IF(L4=K4,"parità",IF(L4&lt;K4,"decremento")))</f>
        <v>parità</v>
      </c>
      <c r="W4" s="57" t="str">
        <f t="shared" ref="W4:W66" si="5">IF(L4&gt;O4,"NO",IF(L4=O4,"NO",IF(L4&lt;O4,"SI")))</f>
        <v>NO</v>
      </c>
    </row>
    <row r="5" spans="1:23" ht="40.15" customHeight="1" x14ac:dyDescent="0.35">
      <c r="A5" s="10" t="str">
        <f t="shared" si="0"/>
        <v>HH11OPE</v>
      </c>
      <c r="B5" s="10" t="s">
        <v>40</v>
      </c>
      <c r="C5" s="10" t="s">
        <v>41</v>
      </c>
      <c r="D5" s="12" t="s">
        <v>697</v>
      </c>
      <c r="E5" s="10" t="s">
        <v>614</v>
      </c>
      <c r="F5" s="10" t="s">
        <v>618</v>
      </c>
      <c r="G5" s="10" t="s">
        <v>698</v>
      </c>
      <c r="H5" s="13" t="s">
        <v>699</v>
      </c>
      <c r="I5" s="10">
        <v>27</v>
      </c>
      <c r="J5" s="10" t="s">
        <v>700</v>
      </c>
      <c r="K5" s="12">
        <v>2</v>
      </c>
      <c r="L5" s="12">
        <v>2</v>
      </c>
      <c r="M5" s="12">
        <v>4</v>
      </c>
      <c r="N5" s="12">
        <f t="shared" si="1"/>
        <v>0</v>
      </c>
      <c r="O5" s="14">
        <v>4</v>
      </c>
      <c r="P5" s="16">
        <f t="shared" si="2"/>
        <v>2</v>
      </c>
      <c r="Q5" s="16">
        <f t="shared" si="3"/>
        <v>0</v>
      </c>
      <c r="R5" s="21" t="s">
        <v>38</v>
      </c>
      <c r="S5" s="10" t="s">
        <v>36</v>
      </c>
      <c r="T5" s="10" t="s">
        <v>42</v>
      </c>
      <c r="U5" s="10" t="s">
        <v>43</v>
      </c>
      <c r="V5" s="57" t="str">
        <f t="shared" si="4"/>
        <v>parità</v>
      </c>
      <c r="W5" s="57" t="str">
        <f t="shared" si="5"/>
        <v>SI</v>
      </c>
    </row>
    <row r="6" spans="1:23" ht="40.15" customHeight="1" x14ac:dyDescent="0.35">
      <c r="A6" s="10" t="str">
        <f t="shared" si="0"/>
        <v>HH04OPE</v>
      </c>
      <c r="B6" s="10" t="s">
        <v>44</v>
      </c>
      <c r="C6" s="10" t="s">
        <v>45</v>
      </c>
      <c r="D6" s="12" t="s">
        <v>697</v>
      </c>
      <c r="E6" s="10" t="s">
        <v>614</v>
      </c>
      <c r="F6" s="10" t="s">
        <v>618</v>
      </c>
      <c r="G6" s="10" t="s">
        <v>698</v>
      </c>
      <c r="H6" s="13" t="s">
        <v>699</v>
      </c>
      <c r="I6" s="10">
        <v>27</v>
      </c>
      <c r="J6" s="10" t="s">
        <v>700</v>
      </c>
      <c r="K6" s="12">
        <v>2</v>
      </c>
      <c r="L6" s="12">
        <v>2</v>
      </c>
      <c r="M6" s="12">
        <v>2</v>
      </c>
      <c r="N6" s="12">
        <f t="shared" si="1"/>
        <v>0</v>
      </c>
      <c r="O6" s="14">
        <v>2</v>
      </c>
      <c r="P6" s="16">
        <f t="shared" si="2"/>
        <v>0</v>
      </c>
      <c r="Q6" s="16">
        <f t="shared" si="3"/>
        <v>0</v>
      </c>
      <c r="R6" s="21" t="s">
        <v>38</v>
      </c>
      <c r="S6" s="10" t="s">
        <v>36</v>
      </c>
      <c r="T6" s="10" t="s">
        <v>37</v>
      </c>
      <c r="U6" s="10" t="s">
        <v>43</v>
      </c>
      <c r="V6" s="57" t="str">
        <f t="shared" si="4"/>
        <v>parità</v>
      </c>
      <c r="W6" s="57" t="str">
        <f t="shared" si="5"/>
        <v>NO</v>
      </c>
    </row>
    <row r="7" spans="1:23" ht="40.15" customHeight="1" x14ac:dyDescent="0.35">
      <c r="A7" s="10" t="str">
        <f t="shared" si="0"/>
        <v>HH39OPE</v>
      </c>
      <c r="B7" s="10" t="s">
        <v>46</v>
      </c>
      <c r="C7" s="10" t="s">
        <v>47</v>
      </c>
      <c r="D7" s="12" t="s">
        <v>697</v>
      </c>
      <c r="E7" s="10" t="s">
        <v>614</v>
      </c>
      <c r="F7" s="10" t="s">
        <v>618</v>
      </c>
      <c r="G7" s="10" t="s">
        <v>698</v>
      </c>
      <c r="H7" s="13" t="s">
        <v>699</v>
      </c>
      <c r="I7" s="10">
        <v>27</v>
      </c>
      <c r="J7" s="10" t="s">
        <v>700</v>
      </c>
      <c r="K7" s="12">
        <v>2</v>
      </c>
      <c r="L7" s="12">
        <v>2</v>
      </c>
      <c r="M7" s="12">
        <v>1</v>
      </c>
      <c r="N7" s="12">
        <f t="shared" si="1"/>
        <v>0</v>
      </c>
      <c r="O7" s="14">
        <v>1</v>
      </c>
      <c r="P7" s="16">
        <f t="shared" si="2"/>
        <v>-1</v>
      </c>
      <c r="Q7" s="16">
        <f t="shared" si="3"/>
        <v>0</v>
      </c>
      <c r="R7" s="21" t="s">
        <v>38</v>
      </c>
      <c r="S7" s="10" t="s">
        <v>36</v>
      </c>
      <c r="T7" s="10" t="s">
        <v>48</v>
      </c>
      <c r="U7" s="10" t="s">
        <v>49</v>
      </c>
      <c r="V7" s="57" t="str">
        <f t="shared" si="4"/>
        <v>parità</v>
      </c>
      <c r="W7" s="57" t="str">
        <f t="shared" si="5"/>
        <v>NO</v>
      </c>
    </row>
    <row r="8" spans="1:23" ht="40.15" customHeight="1" x14ac:dyDescent="0.35">
      <c r="A8" s="10" t="str">
        <f t="shared" si="0"/>
        <v>HH43OPE</v>
      </c>
      <c r="B8" s="10" t="s">
        <v>50</v>
      </c>
      <c r="C8" s="10" t="s">
        <v>51</v>
      </c>
      <c r="D8" s="12" t="s">
        <v>697</v>
      </c>
      <c r="E8" s="10" t="s">
        <v>614</v>
      </c>
      <c r="F8" s="10" t="s">
        <v>618</v>
      </c>
      <c r="G8" s="10" t="s">
        <v>698</v>
      </c>
      <c r="H8" s="13" t="s">
        <v>699</v>
      </c>
      <c r="I8" s="10">
        <v>27</v>
      </c>
      <c r="J8" s="10" t="s">
        <v>700</v>
      </c>
      <c r="K8" s="12">
        <v>2</v>
      </c>
      <c r="L8" s="12">
        <v>2</v>
      </c>
      <c r="M8" s="12">
        <v>2</v>
      </c>
      <c r="N8" s="12">
        <f t="shared" si="1"/>
        <v>0</v>
      </c>
      <c r="O8" s="14">
        <v>0</v>
      </c>
      <c r="P8" s="16">
        <f t="shared" si="2"/>
        <v>-2</v>
      </c>
      <c r="Q8" s="16">
        <f t="shared" si="3"/>
        <v>-2</v>
      </c>
      <c r="R8" s="21" t="s">
        <v>38</v>
      </c>
      <c r="S8" s="10" t="s">
        <v>36</v>
      </c>
      <c r="T8" s="10" t="s">
        <v>52</v>
      </c>
      <c r="U8" s="10" t="s">
        <v>49</v>
      </c>
      <c r="V8" s="57" t="str">
        <f t="shared" si="4"/>
        <v>parità</v>
      </c>
      <c r="W8" s="57" t="str">
        <f t="shared" si="5"/>
        <v>NO</v>
      </c>
    </row>
    <row r="9" spans="1:23" ht="40.15" customHeight="1" x14ac:dyDescent="0.35">
      <c r="A9" s="10" t="str">
        <f t="shared" si="0"/>
        <v>HH06OPE</v>
      </c>
      <c r="B9" s="10" t="s">
        <v>53</v>
      </c>
      <c r="C9" s="10" t="s">
        <v>54</v>
      </c>
      <c r="D9" s="12" t="s">
        <v>697</v>
      </c>
      <c r="E9" s="10" t="s">
        <v>614</v>
      </c>
      <c r="F9" s="10" t="s">
        <v>618</v>
      </c>
      <c r="G9" s="10" t="s">
        <v>698</v>
      </c>
      <c r="H9" s="13" t="s">
        <v>699</v>
      </c>
      <c r="I9" s="10">
        <v>27</v>
      </c>
      <c r="J9" s="10" t="s">
        <v>700</v>
      </c>
      <c r="K9" s="12">
        <v>2</v>
      </c>
      <c r="L9" s="12">
        <v>2</v>
      </c>
      <c r="M9" s="12">
        <v>2</v>
      </c>
      <c r="N9" s="12">
        <f t="shared" si="1"/>
        <v>0</v>
      </c>
      <c r="O9" s="14">
        <v>1</v>
      </c>
      <c r="P9" s="16">
        <f t="shared" si="2"/>
        <v>-1</v>
      </c>
      <c r="Q9" s="16">
        <f t="shared" si="3"/>
        <v>-1</v>
      </c>
      <c r="R9" s="21" t="s">
        <v>38</v>
      </c>
      <c r="S9" s="10" t="s">
        <v>36</v>
      </c>
      <c r="T9" s="10" t="s">
        <v>52</v>
      </c>
      <c r="U9" s="10" t="s">
        <v>49</v>
      </c>
      <c r="V9" s="57" t="str">
        <f t="shared" si="4"/>
        <v>parità</v>
      </c>
      <c r="W9" s="57" t="str">
        <f t="shared" si="5"/>
        <v>NO</v>
      </c>
    </row>
    <row r="10" spans="1:23" ht="40.15" customHeight="1" x14ac:dyDescent="0.35">
      <c r="A10" s="10" t="str">
        <f t="shared" si="0"/>
        <v>HH19OPE</v>
      </c>
      <c r="B10" s="10" t="s">
        <v>55</v>
      </c>
      <c r="C10" s="10" t="s">
        <v>56</v>
      </c>
      <c r="D10" s="12" t="s">
        <v>697</v>
      </c>
      <c r="E10" s="10" t="s">
        <v>614</v>
      </c>
      <c r="F10" s="10" t="s">
        <v>618</v>
      </c>
      <c r="G10" s="10" t="s">
        <v>698</v>
      </c>
      <c r="H10" s="13" t="s">
        <v>699</v>
      </c>
      <c r="I10" s="10">
        <v>27</v>
      </c>
      <c r="J10" s="10" t="s">
        <v>700</v>
      </c>
      <c r="K10" s="12">
        <v>2</v>
      </c>
      <c r="L10" s="12">
        <v>2</v>
      </c>
      <c r="M10" s="12">
        <v>2</v>
      </c>
      <c r="N10" s="12">
        <f t="shared" si="1"/>
        <v>0</v>
      </c>
      <c r="O10" s="14">
        <v>1</v>
      </c>
      <c r="P10" s="16">
        <f t="shared" si="2"/>
        <v>-1</v>
      </c>
      <c r="Q10" s="16">
        <f t="shared" si="3"/>
        <v>-1</v>
      </c>
      <c r="R10" s="21" t="s">
        <v>38</v>
      </c>
      <c r="S10" s="10" t="s">
        <v>36</v>
      </c>
      <c r="T10" s="10" t="s">
        <v>52</v>
      </c>
      <c r="U10" s="10" t="s">
        <v>39</v>
      </c>
      <c r="V10" s="57" t="str">
        <f t="shared" si="4"/>
        <v>parità</v>
      </c>
      <c r="W10" s="57" t="str">
        <f t="shared" si="5"/>
        <v>NO</v>
      </c>
    </row>
    <row r="11" spans="1:23" ht="40.15" customHeight="1" x14ac:dyDescent="0.35">
      <c r="A11" s="10" t="str">
        <f t="shared" si="0"/>
        <v>HH20OPE</v>
      </c>
      <c r="B11" s="10" t="s">
        <v>57</v>
      </c>
      <c r="C11" s="10" t="s">
        <v>58</v>
      </c>
      <c r="D11" s="12" t="s">
        <v>697</v>
      </c>
      <c r="E11" s="10" t="s">
        <v>614</v>
      </c>
      <c r="F11" s="10" t="s">
        <v>618</v>
      </c>
      <c r="G11" s="10" t="s">
        <v>698</v>
      </c>
      <c r="H11" s="13" t="s">
        <v>699</v>
      </c>
      <c r="I11" s="10">
        <v>27</v>
      </c>
      <c r="J11" s="10" t="s">
        <v>700</v>
      </c>
      <c r="K11" s="12">
        <v>2</v>
      </c>
      <c r="L11" s="12">
        <v>2</v>
      </c>
      <c r="M11" s="12">
        <v>2</v>
      </c>
      <c r="N11" s="12">
        <f t="shared" si="1"/>
        <v>0</v>
      </c>
      <c r="O11" s="14">
        <v>1</v>
      </c>
      <c r="P11" s="16">
        <f t="shared" si="2"/>
        <v>-1</v>
      </c>
      <c r="Q11" s="16">
        <f t="shared" si="3"/>
        <v>-1</v>
      </c>
      <c r="R11" s="21" t="s">
        <v>38</v>
      </c>
      <c r="S11" s="10" t="s">
        <v>36</v>
      </c>
      <c r="T11" s="10" t="s">
        <v>37</v>
      </c>
      <c r="U11" s="10" t="s">
        <v>39</v>
      </c>
      <c r="V11" s="57" t="str">
        <f t="shared" si="4"/>
        <v>parità</v>
      </c>
      <c r="W11" s="57" t="str">
        <f t="shared" si="5"/>
        <v>NO</v>
      </c>
    </row>
    <row r="12" spans="1:23" ht="40.15" customHeight="1" x14ac:dyDescent="0.35">
      <c r="A12" s="10" t="str">
        <f t="shared" si="0"/>
        <v>PR14OPE</v>
      </c>
      <c r="B12" s="10" t="s">
        <v>59</v>
      </c>
      <c r="C12" s="10" t="s">
        <v>60</v>
      </c>
      <c r="D12" s="12" t="s">
        <v>697</v>
      </c>
      <c r="E12" s="10" t="s">
        <v>614</v>
      </c>
      <c r="F12" s="10" t="s">
        <v>618</v>
      </c>
      <c r="G12" s="10" t="s">
        <v>698</v>
      </c>
      <c r="H12" s="13" t="s">
        <v>699</v>
      </c>
      <c r="I12" s="10">
        <v>27</v>
      </c>
      <c r="J12" s="10" t="s">
        <v>700</v>
      </c>
      <c r="K12" s="12">
        <v>3</v>
      </c>
      <c r="L12" s="12">
        <v>3</v>
      </c>
      <c r="M12" s="12">
        <v>3</v>
      </c>
      <c r="N12" s="12">
        <f t="shared" si="1"/>
        <v>0</v>
      </c>
      <c r="O12" s="14">
        <v>2</v>
      </c>
      <c r="P12" s="16">
        <f t="shared" si="2"/>
        <v>-1</v>
      </c>
      <c r="Q12" s="16">
        <f t="shared" si="3"/>
        <v>-1</v>
      </c>
      <c r="R12" s="21" t="s">
        <v>38</v>
      </c>
      <c r="S12" s="10" t="s">
        <v>36</v>
      </c>
      <c r="T12" s="10" t="s">
        <v>42</v>
      </c>
      <c r="U12" s="10" t="s">
        <v>61</v>
      </c>
      <c r="V12" s="57" t="str">
        <f t="shared" si="4"/>
        <v>parità</v>
      </c>
      <c r="W12" s="57" t="str">
        <f t="shared" si="5"/>
        <v>NO</v>
      </c>
    </row>
    <row r="13" spans="1:23" ht="40.15" customHeight="1" x14ac:dyDescent="0.35">
      <c r="A13" s="10" t="str">
        <f t="shared" si="0"/>
        <v>HH44OPE</v>
      </c>
      <c r="B13" s="10" t="s">
        <v>62</v>
      </c>
      <c r="C13" s="10" t="s">
        <v>63</v>
      </c>
      <c r="D13" s="12" t="s">
        <v>697</v>
      </c>
      <c r="E13" s="10" t="s">
        <v>614</v>
      </c>
      <c r="F13" s="10" t="s">
        <v>618</v>
      </c>
      <c r="G13" s="10" t="s">
        <v>698</v>
      </c>
      <c r="H13" s="13" t="s">
        <v>699</v>
      </c>
      <c r="I13" s="10">
        <v>27</v>
      </c>
      <c r="J13" s="10" t="s">
        <v>700</v>
      </c>
      <c r="K13" s="12">
        <v>2</v>
      </c>
      <c r="L13" s="12">
        <v>2</v>
      </c>
      <c r="M13" s="12">
        <v>2</v>
      </c>
      <c r="N13" s="12">
        <f t="shared" si="1"/>
        <v>0</v>
      </c>
      <c r="O13" s="14">
        <v>5</v>
      </c>
      <c r="P13" s="16">
        <f t="shared" si="2"/>
        <v>3</v>
      </c>
      <c r="Q13" s="16">
        <f t="shared" si="3"/>
        <v>3</v>
      </c>
      <c r="R13" s="21" t="s">
        <v>38</v>
      </c>
      <c r="S13" s="10" t="s">
        <v>36</v>
      </c>
      <c r="T13" s="10" t="s">
        <v>52</v>
      </c>
      <c r="U13" s="10" t="s">
        <v>43</v>
      </c>
      <c r="V13" s="57" t="str">
        <f t="shared" si="4"/>
        <v>parità</v>
      </c>
      <c r="W13" s="57" t="str">
        <f t="shared" si="5"/>
        <v>SI</v>
      </c>
    </row>
    <row r="14" spans="1:23" ht="40.15" customHeight="1" x14ac:dyDescent="0.35">
      <c r="A14" s="10" t="str">
        <f t="shared" si="0"/>
        <v>HH41OPE</v>
      </c>
      <c r="B14" s="10" t="s">
        <v>65</v>
      </c>
      <c r="C14" s="19" t="s">
        <v>66</v>
      </c>
      <c r="D14" s="12" t="s">
        <v>697</v>
      </c>
      <c r="E14" s="10" t="s">
        <v>614</v>
      </c>
      <c r="F14" s="10" t="s">
        <v>618</v>
      </c>
      <c r="G14" s="10" t="s">
        <v>698</v>
      </c>
      <c r="H14" s="13" t="s">
        <v>699</v>
      </c>
      <c r="I14" s="10">
        <v>27</v>
      </c>
      <c r="J14" s="10" t="s">
        <v>700</v>
      </c>
      <c r="K14" s="12">
        <v>2</v>
      </c>
      <c r="L14" s="12">
        <v>2</v>
      </c>
      <c r="M14" s="12">
        <v>2</v>
      </c>
      <c r="N14" s="12">
        <f t="shared" si="1"/>
        <v>0</v>
      </c>
      <c r="O14" s="14">
        <v>1</v>
      </c>
      <c r="P14" s="16">
        <f t="shared" si="2"/>
        <v>-1</v>
      </c>
      <c r="Q14" s="16">
        <f t="shared" si="3"/>
        <v>-1</v>
      </c>
      <c r="R14" s="21" t="s">
        <v>38</v>
      </c>
      <c r="S14" s="10" t="s">
        <v>36</v>
      </c>
      <c r="T14" s="10" t="s">
        <v>37</v>
      </c>
      <c r="U14" s="19" t="s">
        <v>39</v>
      </c>
      <c r="V14" s="57" t="str">
        <f t="shared" si="4"/>
        <v>parità</v>
      </c>
      <c r="W14" s="57" t="str">
        <f t="shared" si="5"/>
        <v>NO</v>
      </c>
    </row>
    <row r="15" spans="1:23" ht="40.15" customHeight="1" x14ac:dyDescent="0.35">
      <c r="A15" s="10" t="str">
        <f t="shared" si="0"/>
        <v>HH07OPE</v>
      </c>
      <c r="B15" s="10" t="s">
        <v>67</v>
      </c>
      <c r="C15" s="10" t="s">
        <v>68</v>
      </c>
      <c r="D15" s="12" t="s">
        <v>697</v>
      </c>
      <c r="E15" s="10" t="s">
        <v>614</v>
      </c>
      <c r="F15" s="10" t="s">
        <v>618</v>
      </c>
      <c r="G15" s="10" t="s">
        <v>698</v>
      </c>
      <c r="H15" s="13" t="s">
        <v>699</v>
      </c>
      <c r="I15" s="10">
        <v>27</v>
      </c>
      <c r="J15" s="10" t="s">
        <v>700</v>
      </c>
      <c r="K15" s="12">
        <v>2</v>
      </c>
      <c r="L15" s="12">
        <v>2</v>
      </c>
      <c r="M15" s="12">
        <v>2</v>
      </c>
      <c r="N15" s="12">
        <f t="shared" si="1"/>
        <v>0</v>
      </c>
      <c r="O15" s="14">
        <v>2</v>
      </c>
      <c r="P15" s="16">
        <f t="shared" si="2"/>
        <v>0</v>
      </c>
      <c r="Q15" s="16">
        <f t="shared" si="3"/>
        <v>0</v>
      </c>
      <c r="R15" s="21" t="s">
        <v>38</v>
      </c>
      <c r="S15" s="10" t="s">
        <v>36</v>
      </c>
      <c r="T15" s="10" t="s">
        <v>69</v>
      </c>
      <c r="U15" s="10" t="s">
        <v>43</v>
      </c>
      <c r="V15" s="57" t="str">
        <f t="shared" si="4"/>
        <v>parità</v>
      </c>
      <c r="W15" s="57" t="str">
        <f t="shared" si="5"/>
        <v>NO</v>
      </c>
    </row>
    <row r="16" spans="1:23" ht="40.15" customHeight="1" x14ac:dyDescent="0.35">
      <c r="A16" s="10" t="str">
        <f t="shared" si="0"/>
        <v>FF30OPE</v>
      </c>
      <c r="B16" s="10" t="s">
        <v>70</v>
      </c>
      <c r="C16" s="10" t="s">
        <v>71</v>
      </c>
      <c r="D16" s="12" t="s">
        <v>697</v>
      </c>
      <c r="E16" s="10" t="s">
        <v>614</v>
      </c>
      <c r="F16" s="10" t="s">
        <v>618</v>
      </c>
      <c r="G16" s="10" t="s">
        <v>698</v>
      </c>
      <c r="H16" s="13" t="s">
        <v>699</v>
      </c>
      <c r="I16" s="10">
        <v>27</v>
      </c>
      <c r="J16" s="10" t="s">
        <v>700</v>
      </c>
      <c r="K16" s="12">
        <v>2</v>
      </c>
      <c r="L16" s="12">
        <v>2</v>
      </c>
      <c r="M16" s="12">
        <v>1</v>
      </c>
      <c r="N16" s="12">
        <f t="shared" si="1"/>
        <v>0</v>
      </c>
      <c r="O16" s="14">
        <v>1</v>
      </c>
      <c r="P16" s="16">
        <f t="shared" si="2"/>
        <v>-1</v>
      </c>
      <c r="Q16" s="16">
        <f t="shared" si="3"/>
        <v>0</v>
      </c>
      <c r="R16" s="21" t="s">
        <v>74</v>
      </c>
      <c r="S16" s="10" t="s">
        <v>72</v>
      </c>
      <c r="T16" s="10" t="s">
        <v>73</v>
      </c>
      <c r="U16" s="10" t="s">
        <v>39</v>
      </c>
      <c r="V16" s="57" t="str">
        <f t="shared" si="4"/>
        <v>parità</v>
      </c>
      <c r="W16" s="57" t="str">
        <f t="shared" si="5"/>
        <v>NO</v>
      </c>
    </row>
    <row r="17" spans="1:24" ht="40.15" customHeight="1" x14ac:dyDescent="0.35">
      <c r="A17" s="10" t="str">
        <f t="shared" si="0"/>
        <v>FF18OPE</v>
      </c>
      <c r="B17" s="10" t="s">
        <v>75</v>
      </c>
      <c r="C17" s="10" t="s">
        <v>76</v>
      </c>
      <c r="D17" s="12" t="s">
        <v>697</v>
      </c>
      <c r="E17" s="10" t="s">
        <v>614</v>
      </c>
      <c r="F17" s="10" t="s">
        <v>618</v>
      </c>
      <c r="G17" s="10" t="s">
        <v>698</v>
      </c>
      <c r="H17" s="13" t="s">
        <v>699</v>
      </c>
      <c r="I17" s="10">
        <v>27</v>
      </c>
      <c r="J17" s="10" t="s">
        <v>700</v>
      </c>
      <c r="K17" s="12">
        <v>2</v>
      </c>
      <c r="L17" s="12">
        <v>1</v>
      </c>
      <c r="M17" s="12">
        <v>2</v>
      </c>
      <c r="N17" s="12">
        <f t="shared" si="1"/>
        <v>-1</v>
      </c>
      <c r="O17" s="14">
        <v>2</v>
      </c>
      <c r="P17" s="16">
        <f t="shared" si="2"/>
        <v>0</v>
      </c>
      <c r="Q17" s="16">
        <f t="shared" si="3"/>
        <v>0</v>
      </c>
      <c r="R17" s="21" t="s">
        <v>74</v>
      </c>
      <c r="S17" s="10" t="s">
        <v>72</v>
      </c>
      <c r="T17" s="10" t="s">
        <v>77</v>
      </c>
      <c r="U17" s="10" t="s">
        <v>49</v>
      </c>
      <c r="V17" s="57" t="str">
        <f t="shared" si="4"/>
        <v>decremento</v>
      </c>
      <c r="W17" s="57" t="str">
        <f t="shared" si="5"/>
        <v>SI</v>
      </c>
    </row>
    <row r="18" spans="1:24" ht="40.15" customHeight="1" x14ac:dyDescent="0.35">
      <c r="A18" s="10" t="str">
        <f t="shared" si="0"/>
        <v>FF32OPE</v>
      </c>
      <c r="B18" s="10" t="s">
        <v>78</v>
      </c>
      <c r="C18" s="10" t="s">
        <v>79</v>
      </c>
      <c r="D18" s="12" t="s">
        <v>697</v>
      </c>
      <c r="E18" s="10" t="s">
        <v>614</v>
      </c>
      <c r="F18" s="10" t="s">
        <v>618</v>
      </c>
      <c r="G18" s="10" t="s">
        <v>698</v>
      </c>
      <c r="H18" s="13" t="s">
        <v>699</v>
      </c>
      <c r="I18" s="10">
        <v>27</v>
      </c>
      <c r="J18" s="10" t="s">
        <v>700</v>
      </c>
      <c r="K18" s="12">
        <v>2</v>
      </c>
      <c r="L18" s="12">
        <v>3</v>
      </c>
      <c r="M18" s="12">
        <v>2</v>
      </c>
      <c r="N18" s="12">
        <f t="shared" si="1"/>
        <v>1</v>
      </c>
      <c r="O18" s="14">
        <v>3</v>
      </c>
      <c r="P18" s="16">
        <f t="shared" si="2"/>
        <v>1</v>
      </c>
      <c r="Q18" s="16">
        <f t="shared" si="3"/>
        <v>1</v>
      </c>
      <c r="R18" s="21" t="s">
        <v>74</v>
      </c>
      <c r="S18" s="10" t="s">
        <v>72</v>
      </c>
      <c r="T18" s="10" t="s">
        <v>73</v>
      </c>
      <c r="U18" s="10" t="s">
        <v>61</v>
      </c>
      <c r="V18" s="57" t="str">
        <f t="shared" si="4"/>
        <v>incremento</v>
      </c>
      <c r="W18" s="57" t="str">
        <f t="shared" si="5"/>
        <v>NO</v>
      </c>
      <c r="X18" s="2" t="s">
        <v>766</v>
      </c>
    </row>
    <row r="19" spans="1:24" ht="40.15" customHeight="1" x14ac:dyDescent="0.35">
      <c r="A19" s="10" t="str">
        <f t="shared" si="0"/>
        <v>FF03OPE</v>
      </c>
      <c r="B19" s="10" t="s">
        <v>80</v>
      </c>
      <c r="C19" s="10" t="s">
        <v>81</v>
      </c>
      <c r="D19" s="12" t="s">
        <v>697</v>
      </c>
      <c r="E19" s="10" t="s">
        <v>614</v>
      </c>
      <c r="F19" s="10" t="s">
        <v>618</v>
      </c>
      <c r="G19" s="10" t="s">
        <v>698</v>
      </c>
      <c r="H19" s="13" t="s">
        <v>699</v>
      </c>
      <c r="I19" s="10">
        <v>27</v>
      </c>
      <c r="J19" s="10" t="s">
        <v>700</v>
      </c>
      <c r="K19" s="12">
        <v>2</v>
      </c>
      <c r="L19" s="12">
        <v>1</v>
      </c>
      <c r="M19" s="12">
        <v>3</v>
      </c>
      <c r="N19" s="12">
        <f t="shared" si="1"/>
        <v>-1</v>
      </c>
      <c r="O19" s="14">
        <v>3</v>
      </c>
      <c r="P19" s="16">
        <f t="shared" si="2"/>
        <v>1</v>
      </c>
      <c r="Q19" s="16">
        <f t="shared" si="3"/>
        <v>0</v>
      </c>
      <c r="R19" s="21" t="s">
        <v>74</v>
      </c>
      <c r="S19" s="10" t="s">
        <v>72</v>
      </c>
      <c r="T19" s="10" t="s">
        <v>77</v>
      </c>
      <c r="U19" s="10" t="s">
        <v>43</v>
      </c>
      <c r="V19" s="57" t="str">
        <f t="shared" si="4"/>
        <v>decremento</v>
      </c>
      <c r="W19" s="57" t="str">
        <f t="shared" si="5"/>
        <v>SI</v>
      </c>
    </row>
    <row r="20" spans="1:24" ht="40.15" customHeight="1" x14ac:dyDescent="0.35">
      <c r="A20" s="10" t="str">
        <f t="shared" si="0"/>
        <v>FF08OPE</v>
      </c>
      <c r="B20" s="10" t="s">
        <v>82</v>
      </c>
      <c r="C20" s="10" t="s">
        <v>83</v>
      </c>
      <c r="D20" s="12" t="s">
        <v>697</v>
      </c>
      <c r="E20" s="10" t="s">
        <v>614</v>
      </c>
      <c r="F20" s="10" t="s">
        <v>618</v>
      </c>
      <c r="G20" s="10" t="s">
        <v>698</v>
      </c>
      <c r="H20" s="13" t="s">
        <v>699</v>
      </c>
      <c r="I20" s="10">
        <v>27</v>
      </c>
      <c r="J20" s="10" t="s">
        <v>700</v>
      </c>
      <c r="K20" s="12">
        <v>2</v>
      </c>
      <c r="L20" s="12">
        <v>2</v>
      </c>
      <c r="M20" s="12">
        <v>1</v>
      </c>
      <c r="N20" s="12">
        <f t="shared" si="1"/>
        <v>0</v>
      </c>
      <c r="O20" s="14">
        <v>1</v>
      </c>
      <c r="P20" s="16">
        <f t="shared" si="2"/>
        <v>-1</v>
      </c>
      <c r="Q20" s="16">
        <f t="shared" si="3"/>
        <v>0</v>
      </c>
      <c r="R20" s="21" t="s">
        <v>74</v>
      </c>
      <c r="S20" s="10" t="s">
        <v>72</v>
      </c>
      <c r="T20" s="10" t="s">
        <v>84</v>
      </c>
      <c r="U20" s="10" t="s">
        <v>43</v>
      </c>
      <c r="V20" s="57" t="str">
        <f t="shared" si="4"/>
        <v>parità</v>
      </c>
      <c r="W20" s="57" t="str">
        <f t="shared" si="5"/>
        <v>NO</v>
      </c>
    </row>
    <row r="21" spans="1:24" ht="40.15" customHeight="1" x14ac:dyDescent="0.35">
      <c r="A21" s="10" t="str">
        <f t="shared" si="0"/>
        <v>FF29OPE</v>
      </c>
      <c r="B21" s="10" t="s">
        <v>85</v>
      </c>
      <c r="C21" s="10" t="s">
        <v>86</v>
      </c>
      <c r="D21" s="12" t="s">
        <v>697</v>
      </c>
      <c r="E21" s="10" t="s">
        <v>614</v>
      </c>
      <c r="F21" s="10" t="s">
        <v>618</v>
      </c>
      <c r="G21" s="10" t="s">
        <v>698</v>
      </c>
      <c r="H21" s="13" t="s">
        <v>699</v>
      </c>
      <c r="I21" s="10">
        <v>27</v>
      </c>
      <c r="J21" s="10" t="s">
        <v>700</v>
      </c>
      <c r="K21" s="12">
        <v>2</v>
      </c>
      <c r="L21" s="12">
        <v>2</v>
      </c>
      <c r="M21" s="12">
        <v>1</v>
      </c>
      <c r="N21" s="12">
        <f t="shared" si="1"/>
        <v>0</v>
      </c>
      <c r="O21" s="14">
        <v>1</v>
      </c>
      <c r="P21" s="16">
        <f t="shared" si="2"/>
        <v>-1</v>
      </c>
      <c r="Q21" s="16">
        <f t="shared" si="3"/>
        <v>0</v>
      </c>
      <c r="R21" s="21" t="s">
        <v>74</v>
      </c>
      <c r="S21" s="10" t="s">
        <v>72</v>
      </c>
      <c r="T21" s="10" t="s">
        <v>77</v>
      </c>
      <c r="U21" s="10" t="s">
        <v>61</v>
      </c>
      <c r="V21" s="57" t="str">
        <f t="shared" si="4"/>
        <v>parità</v>
      </c>
      <c r="W21" s="57" t="str">
        <f t="shared" si="5"/>
        <v>NO</v>
      </c>
    </row>
    <row r="22" spans="1:24" ht="40.15" customHeight="1" x14ac:dyDescent="0.35">
      <c r="A22" s="10" t="str">
        <f t="shared" si="0"/>
        <v>FF64OPE</v>
      </c>
      <c r="B22" s="10" t="s">
        <v>87</v>
      </c>
      <c r="C22" s="10" t="s">
        <v>88</v>
      </c>
      <c r="D22" s="12" t="s">
        <v>697</v>
      </c>
      <c r="E22" s="10" t="s">
        <v>614</v>
      </c>
      <c r="F22" s="10" t="s">
        <v>618</v>
      </c>
      <c r="G22" s="10" t="s">
        <v>698</v>
      </c>
      <c r="H22" s="13" t="s">
        <v>699</v>
      </c>
      <c r="I22" s="10">
        <v>27</v>
      </c>
      <c r="J22" s="10" t="s">
        <v>700</v>
      </c>
      <c r="K22" s="12">
        <v>2</v>
      </c>
      <c r="L22" s="12">
        <v>1</v>
      </c>
      <c r="M22" s="12">
        <v>1</v>
      </c>
      <c r="N22" s="12">
        <f t="shared" si="1"/>
        <v>-1</v>
      </c>
      <c r="O22" s="14">
        <v>1</v>
      </c>
      <c r="P22" s="16">
        <f t="shared" si="2"/>
        <v>-1</v>
      </c>
      <c r="Q22" s="16">
        <f t="shared" si="3"/>
        <v>0</v>
      </c>
      <c r="R22" s="21" t="s">
        <v>74</v>
      </c>
      <c r="S22" s="10" t="s">
        <v>72</v>
      </c>
      <c r="T22" s="10" t="s">
        <v>89</v>
      </c>
      <c r="U22" s="10" t="s">
        <v>49</v>
      </c>
      <c r="V22" s="57" t="str">
        <f t="shared" si="4"/>
        <v>decremento</v>
      </c>
      <c r="W22" s="57" t="str">
        <f t="shared" si="5"/>
        <v>NO</v>
      </c>
    </row>
    <row r="23" spans="1:24" ht="40.15" customHeight="1" x14ac:dyDescent="0.35">
      <c r="A23" s="10" t="str">
        <f t="shared" si="0"/>
        <v>FF01OPE</v>
      </c>
      <c r="B23" s="10" t="s">
        <v>93</v>
      </c>
      <c r="C23" s="10" t="s">
        <v>94</v>
      </c>
      <c r="D23" s="12" t="s">
        <v>697</v>
      </c>
      <c r="E23" s="10" t="s">
        <v>614</v>
      </c>
      <c r="F23" s="10" t="s">
        <v>618</v>
      </c>
      <c r="G23" s="10" t="s">
        <v>698</v>
      </c>
      <c r="H23" s="13" t="s">
        <v>699</v>
      </c>
      <c r="I23" s="10">
        <v>27</v>
      </c>
      <c r="J23" s="10" t="s">
        <v>700</v>
      </c>
      <c r="K23" s="12">
        <v>5</v>
      </c>
      <c r="L23" s="12">
        <v>5</v>
      </c>
      <c r="M23" s="12">
        <v>5</v>
      </c>
      <c r="N23" s="12">
        <f t="shared" si="1"/>
        <v>0</v>
      </c>
      <c r="O23" s="14">
        <v>5</v>
      </c>
      <c r="P23" s="16">
        <f t="shared" si="2"/>
        <v>0</v>
      </c>
      <c r="Q23" s="16">
        <f t="shared" si="3"/>
        <v>0</v>
      </c>
      <c r="R23" s="21" t="s">
        <v>74</v>
      </c>
      <c r="S23" s="10" t="s">
        <v>72</v>
      </c>
      <c r="T23" s="10" t="s">
        <v>95</v>
      </c>
      <c r="U23" s="10" t="s">
        <v>61</v>
      </c>
      <c r="V23" s="57" t="str">
        <f t="shared" si="4"/>
        <v>parità</v>
      </c>
      <c r="W23" s="57" t="str">
        <f t="shared" si="5"/>
        <v>NO</v>
      </c>
    </row>
    <row r="24" spans="1:24" ht="40.15" customHeight="1" x14ac:dyDescent="0.35">
      <c r="A24" s="10" t="str">
        <f t="shared" si="0"/>
        <v>FF58OPE</v>
      </c>
      <c r="B24" s="10" t="s">
        <v>96</v>
      </c>
      <c r="C24" s="10" t="s">
        <v>97</v>
      </c>
      <c r="D24" s="12" t="s">
        <v>697</v>
      </c>
      <c r="E24" s="10" t="s">
        <v>614</v>
      </c>
      <c r="F24" s="10" t="s">
        <v>618</v>
      </c>
      <c r="G24" s="10" t="s">
        <v>698</v>
      </c>
      <c r="H24" s="13" t="s">
        <v>699</v>
      </c>
      <c r="I24" s="10">
        <v>27</v>
      </c>
      <c r="J24" s="10" t="s">
        <v>700</v>
      </c>
      <c r="K24" s="12">
        <v>4</v>
      </c>
      <c r="L24" s="12">
        <v>4</v>
      </c>
      <c r="M24" s="12">
        <v>4</v>
      </c>
      <c r="N24" s="12">
        <f t="shared" si="1"/>
        <v>0</v>
      </c>
      <c r="O24" s="14">
        <v>3</v>
      </c>
      <c r="P24" s="16">
        <f t="shared" si="2"/>
        <v>-1</v>
      </c>
      <c r="Q24" s="16">
        <f t="shared" si="3"/>
        <v>-1</v>
      </c>
      <c r="R24" s="21" t="s">
        <v>74</v>
      </c>
      <c r="S24" s="10" t="s">
        <v>72</v>
      </c>
      <c r="T24" s="10" t="s">
        <v>95</v>
      </c>
      <c r="U24" s="10" t="s">
        <v>61</v>
      </c>
      <c r="V24" s="57" t="str">
        <f t="shared" si="4"/>
        <v>parità</v>
      </c>
      <c r="W24" s="57" t="str">
        <f t="shared" si="5"/>
        <v>NO</v>
      </c>
    </row>
    <row r="25" spans="1:24" ht="40.15" customHeight="1" x14ac:dyDescent="0.35">
      <c r="A25" s="10" t="str">
        <f t="shared" si="0"/>
        <v>FF56OPE</v>
      </c>
      <c r="B25" s="10" t="s">
        <v>98</v>
      </c>
      <c r="C25" s="10" t="s">
        <v>99</v>
      </c>
      <c r="D25" s="12" t="s">
        <v>697</v>
      </c>
      <c r="E25" s="10" t="s">
        <v>614</v>
      </c>
      <c r="F25" s="10" t="s">
        <v>618</v>
      </c>
      <c r="G25" s="10" t="s">
        <v>698</v>
      </c>
      <c r="H25" s="13" t="s">
        <v>699</v>
      </c>
      <c r="I25" s="10">
        <v>27</v>
      </c>
      <c r="J25" s="10" t="s">
        <v>700</v>
      </c>
      <c r="K25" s="12">
        <v>2</v>
      </c>
      <c r="L25" s="12">
        <v>2</v>
      </c>
      <c r="M25" s="12">
        <v>2</v>
      </c>
      <c r="N25" s="12">
        <f t="shared" si="1"/>
        <v>0</v>
      </c>
      <c r="O25" s="14">
        <v>3</v>
      </c>
      <c r="P25" s="16">
        <f t="shared" si="2"/>
        <v>1</v>
      </c>
      <c r="Q25" s="16">
        <f t="shared" si="3"/>
        <v>1</v>
      </c>
      <c r="R25" s="21" t="s">
        <v>74</v>
      </c>
      <c r="S25" s="10" t="s">
        <v>72</v>
      </c>
      <c r="T25" s="10" t="s">
        <v>95</v>
      </c>
      <c r="U25" s="10" t="s">
        <v>39</v>
      </c>
      <c r="V25" s="57" t="str">
        <f t="shared" si="4"/>
        <v>parità</v>
      </c>
      <c r="W25" s="57" t="str">
        <f t="shared" si="5"/>
        <v>SI</v>
      </c>
    </row>
    <row r="26" spans="1:24" ht="40.15" customHeight="1" x14ac:dyDescent="0.35">
      <c r="A26" s="10" t="str">
        <f t="shared" si="0"/>
        <v>PR11OPE</v>
      </c>
      <c r="B26" s="10" t="s">
        <v>100</v>
      </c>
      <c r="C26" s="10" t="s">
        <v>101</v>
      </c>
      <c r="D26" s="12" t="s">
        <v>697</v>
      </c>
      <c r="E26" s="10" t="s">
        <v>614</v>
      </c>
      <c r="F26" s="10" t="s">
        <v>618</v>
      </c>
      <c r="G26" s="10" t="s">
        <v>698</v>
      </c>
      <c r="H26" s="13" t="s">
        <v>699</v>
      </c>
      <c r="I26" s="10">
        <v>27</v>
      </c>
      <c r="J26" s="10" t="s">
        <v>700</v>
      </c>
      <c r="K26" s="12">
        <v>4</v>
      </c>
      <c r="L26" s="12">
        <v>4</v>
      </c>
      <c r="M26" s="12">
        <v>4</v>
      </c>
      <c r="N26" s="12">
        <f t="shared" si="1"/>
        <v>0</v>
      </c>
      <c r="O26" s="14">
        <v>4</v>
      </c>
      <c r="P26" s="16">
        <f t="shared" si="2"/>
        <v>0</v>
      </c>
      <c r="Q26" s="16">
        <f t="shared" si="3"/>
        <v>0</v>
      </c>
      <c r="R26" s="21" t="s">
        <v>74</v>
      </c>
      <c r="S26" s="10" t="s">
        <v>72</v>
      </c>
      <c r="T26" s="10" t="s">
        <v>95</v>
      </c>
      <c r="U26" s="10" t="s">
        <v>61</v>
      </c>
      <c r="V26" s="57" t="str">
        <f t="shared" si="4"/>
        <v>parità</v>
      </c>
      <c r="W26" s="57" t="str">
        <f t="shared" si="5"/>
        <v>NO</v>
      </c>
    </row>
    <row r="27" spans="1:24" ht="40.15" customHeight="1" x14ac:dyDescent="0.35">
      <c r="A27" s="10" t="str">
        <f t="shared" si="0"/>
        <v>FF04OPE</v>
      </c>
      <c r="B27" s="10" t="s">
        <v>102</v>
      </c>
      <c r="C27" s="10" t="s">
        <v>103</v>
      </c>
      <c r="D27" s="12" t="s">
        <v>697</v>
      </c>
      <c r="E27" s="10" t="s">
        <v>614</v>
      </c>
      <c r="F27" s="10" t="s">
        <v>618</v>
      </c>
      <c r="G27" s="10" t="s">
        <v>698</v>
      </c>
      <c r="H27" s="13" t="s">
        <v>699</v>
      </c>
      <c r="I27" s="10">
        <v>27</v>
      </c>
      <c r="J27" s="10" t="s">
        <v>700</v>
      </c>
      <c r="K27" s="12">
        <v>2</v>
      </c>
      <c r="L27" s="12">
        <v>4</v>
      </c>
      <c r="M27" s="12">
        <v>4</v>
      </c>
      <c r="N27" s="12">
        <f t="shared" si="1"/>
        <v>2</v>
      </c>
      <c r="O27" s="14">
        <v>3</v>
      </c>
      <c r="P27" s="16">
        <f t="shared" si="2"/>
        <v>1</v>
      </c>
      <c r="Q27" s="16">
        <f t="shared" si="3"/>
        <v>-1</v>
      </c>
      <c r="R27" s="21" t="s">
        <v>74</v>
      </c>
      <c r="S27" s="10" t="s">
        <v>72</v>
      </c>
      <c r="T27" s="10" t="s">
        <v>77</v>
      </c>
      <c r="U27" s="10" t="s">
        <v>61</v>
      </c>
      <c r="V27" s="57" t="str">
        <f t="shared" si="4"/>
        <v>incremento</v>
      </c>
      <c r="W27" s="57" t="str">
        <f t="shared" si="5"/>
        <v>NO</v>
      </c>
    </row>
    <row r="28" spans="1:24" ht="40.15" customHeight="1" x14ac:dyDescent="0.35">
      <c r="A28" s="10" t="str">
        <f t="shared" si="0"/>
        <v>FF11OPE</v>
      </c>
      <c r="B28" s="10" t="s">
        <v>104</v>
      </c>
      <c r="C28" s="10" t="s">
        <v>105</v>
      </c>
      <c r="D28" s="12" t="s">
        <v>697</v>
      </c>
      <c r="E28" s="10" t="s">
        <v>614</v>
      </c>
      <c r="F28" s="10" t="s">
        <v>618</v>
      </c>
      <c r="G28" s="10" t="s">
        <v>698</v>
      </c>
      <c r="H28" s="13" t="s">
        <v>699</v>
      </c>
      <c r="I28" s="10">
        <v>27</v>
      </c>
      <c r="J28" s="10" t="s">
        <v>700</v>
      </c>
      <c r="K28" s="12">
        <v>3</v>
      </c>
      <c r="L28" s="12">
        <v>3</v>
      </c>
      <c r="M28" s="12">
        <v>3</v>
      </c>
      <c r="N28" s="12">
        <f t="shared" si="1"/>
        <v>0</v>
      </c>
      <c r="O28" s="14">
        <v>2</v>
      </c>
      <c r="P28" s="16">
        <f t="shared" si="2"/>
        <v>-1</v>
      </c>
      <c r="Q28" s="16">
        <f t="shared" si="3"/>
        <v>-1</v>
      </c>
      <c r="R28" s="21" t="s">
        <v>74</v>
      </c>
      <c r="S28" s="10" t="s">
        <v>72</v>
      </c>
      <c r="T28" s="10" t="s">
        <v>89</v>
      </c>
      <c r="U28" s="10" t="s">
        <v>43</v>
      </c>
      <c r="V28" s="57" t="str">
        <f t="shared" si="4"/>
        <v>parità</v>
      </c>
      <c r="W28" s="57" t="str">
        <f t="shared" si="5"/>
        <v>NO</v>
      </c>
    </row>
    <row r="29" spans="1:24" ht="40.15" customHeight="1" x14ac:dyDescent="0.35">
      <c r="A29" s="10" t="str">
        <f t="shared" si="0"/>
        <v>FF68OPE</v>
      </c>
      <c r="B29" s="10" t="s">
        <v>106</v>
      </c>
      <c r="C29" s="19" t="s">
        <v>107</v>
      </c>
      <c r="D29" s="12" t="s">
        <v>697</v>
      </c>
      <c r="E29" s="10" t="s">
        <v>614</v>
      </c>
      <c r="F29" s="10" t="s">
        <v>618</v>
      </c>
      <c r="G29" s="10" t="s">
        <v>698</v>
      </c>
      <c r="H29" s="13" t="s">
        <v>699</v>
      </c>
      <c r="I29" s="10">
        <v>27</v>
      </c>
      <c r="J29" s="10" t="s">
        <v>700</v>
      </c>
      <c r="K29" s="12">
        <v>2</v>
      </c>
      <c r="L29" s="12">
        <v>1</v>
      </c>
      <c r="M29" s="12">
        <v>1</v>
      </c>
      <c r="N29" s="12">
        <f t="shared" si="1"/>
        <v>-1</v>
      </c>
      <c r="O29" s="14">
        <v>1</v>
      </c>
      <c r="P29" s="16">
        <f t="shared" si="2"/>
        <v>-1</v>
      </c>
      <c r="Q29" s="16">
        <f t="shared" si="3"/>
        <v>0</v>
      </c>
      <c r="R29" s="21" t="s">
        <v>74</v>
      </c>
      <c r="S29" s="10" t="s">
        <v>72</v>
      </c>
      <c r="T29" s="10" t="s">
        <v>73</v>
      </c>
      <c r="U29" s="19" t="s">
        <v>49</v>
      </c>
      <c r="V29" s="57" t="str">
        <f t="shared" si="4"/>
        <v>decremento</v>
      </c>
      <c r="W29" s="57" t="str">
        <f t="shared" si="5"/>
        <v>NO</v>
      </c>
    </row>
    <row r="30" spans="1:24" ht="40.15" customHeight="1" x14ac:dyDescent="0.35">
      <c r="A30" s="10" t="str">
        <f t="shared" si="0"/>
        <v>FF24OPE</v>
      </c>
      <c r="B30" s="10" t="s">
        <v>108</v>
      </c>
      <c r="C30" s="10" t="s">
        <v>109</v>
      </c>
      <c r="D30" s="12" t="s">
        <v>697</v>
      </c>
      <c r="E30" s="10" t="s">
        <v>614</v>
      </c>
      <c r="F30" s="10" t="s">
        <v>618</v>
      </c>
      <c r="G30" s="10" t="s">
        <v>698</v>
      </c>
      <c r="H30" s="13" t="s">
        <v>699</v>
      </c>
      <c r="I30" s="10">
        <v>27</v>
      </c>
      <c r="J30" s="10" t="s">
        <v>700</v>
      </c>
      <c r="K30" s="12">
        <v>1</v>
      </c>
      <c r="L30" s="12">
        <v>1</v>
      </c>
      <c r="M30" s="12">
        <v>1</v>
      </c>
      <c r="N30" s="12">
        <f t="shared" si="1"/>
        <v>0</v>
      </c>
      <c r="O30" s="14">
        <v>0</v>
      </c>
      <c r="P30" s="16">
        <f t="shared" si="2"/>
        <v>-1</v>
      </c>
      <c r="Q30" s="16">
        <f t="shared" si="3"/>
        <v>-1</v>
      </c>
      <c r="R30" s="21" t="s">
        <v>74</v>
      </c>
      <c r="S30" s="10" t="s">
        <v>72</v>
      </c>
      <c r="T30" s="10" t="s">
        <v>89</v>
      </c>
      <c r="U30" s="10" t="s">
        <v>49</v>
      </c>
      <c r="V30" s="57" t="str">
        <f t="shared" si="4"/>
        <v>parità</v>
      </c>
      <c r="W30" s="57" t="str">
        <f t="shared" si="5"/>
        <v>NO</v>
      </c>
    </row>
    <row r="31" spans="1:24" ht="40.15" customHeight="1" x14ac:dyDescent="0.35">
      <c r="A31" s="10" t="str">
        <f t="shared" si="0"/>
        <v>XX10OPE</v>
      </c>
      <c r="B31" s="10" t="s">
        <v>110</v>
      </c>
      <c r="C31" s="11" t="s">
        <v>111</v>
      </c>
      <c r="D31" s="12" t="s">
        <v>697</v>
      </c>
      <c r="E31" s="10" t="s">
        <v>614</v>
      </c>
      <c r="F31" s="10" t="s">
        <v>618</v>
      </c>
      <c r="G31" s="10" t="s">
        <v>698</v>
      </c>
      <c r="H31" s="13" t="s">
        <v>699</v>
      </c>
      <c r="I31" s="10">
        <v>27</v>
      </c>
      <c r="J31" s="10" t="s">
        <v>700</v>
      </c>
      <c r="K31" s="12">
        <v>1</v>
      </c>
      <c r="L31" s="12">
        <v>4</v>
      </c>
      <c r="M31" s="12">
        <v>4</v>
      </c>
      <c r="N31" s="12">
        <f t="shared" si="1"/>
        <v>3</v>
      </c>
      <c r="O31" s="14">
        <v>0</v>
      </c>
      <c r="P31" s="16">
        <f t="shared" si="2"/>
        <v>-1</v>
      </c>
      <c r="Q31" s="16">
        <f t="shared" si="3"/>
        <v>-4</v>
      </c>
      <c r="R31" s="10" t="s">
        <v>112</v>
      </c>
      <c r="S31" s="10" t="s">
        <v>30</v>
      </c>
      <c r="T31" s="10" t="s">
        <v>31</v>
      </c>
      <c r="U31" s="11" t="s">
        <v>33</v>
      </c>
      <c r="V31" s="57" t="str">
        <f t="shared" si="4"/>
        <v>incremento</v>
      </c>
      <c r="W31" s="57" t="str">
        <f t="shared" si="5"/>
        <v>NO</v>
      </c>
    </row>
    <row r="32" spans="1:24" ht="40.15" customHeight="1" x14ac:dyDescent="0.35">
      <c r="A32" s="10" t="str">
        <f t="shared" si="0"/>
        <v>SF08OPE</v>
      </c>
      <c r="B32" s="10" t="s">
        <v>113</v>
      </c>
      <c r="C32" s="10" t="s">
        <v>114</v>
      </c>
      <c r="D32" s="12" t="s">
        <v>697</v>
      </c>
      <c r="E32" s="10" t="s">
        <v>614</v>
      </c>
      <c r="F32" s="10" t="s">
        <v>618</v>
      </c>
      <c r="G32" s="10" t="s">
        <v>698</v>
      </c>
      <c r="H32" s="13" t="s">
        <v>699</v>
      </c>
      <c r="I32" s="10">
        <v>27</v>
      </c>
      <c r="J32" s="10" t="s">
        <v>700</v>
      </c>
      <c r="K32" s="12">
        <v>1</v>
      </c>
      <c r="L32" s="12">
        <v>2</v>
      </c>
      <c r="M32" s="12">
        <v>2</v>
      </c>
      <c r="N32" s="12">
        <f t="shared" si="1"/>
        <v>1</v>
      </c>
      <c r="O32" s="14">
        <v>0</v>
      </c>
      <c r="P32" s="16">
        <f t="shared" si="2"/>
        <v>-1</v>
      </c>
      <c r="Q32" s="16">
        <f t="shared" si="3"/>
        <v>-2</v>
      </c>
      <c r="R32" s="10" t="s">
        <v>112</v>
      </c>
      <c r="S32" s="10" t="s">
        <v>115</v>
      </c>
      <c r="T32" s="10" t="s">
        <v>116</v>
      </c>
      <c r="U32" s="10" t="s">
        <v>92</v>
      </c>
      <c r="V32" s="57" t="str">
        <f t="shared" si="4"/>
        <v>incremento</v>
      </c>
      <c r="W32" s="57" t="str">
        <f t="shared" si="5"/>
        <v>NO</v>
      </c>
    </row>
    <row r="33" spans="1:23" ht="40.15" customHeight="1" x14ac:dyDescent="0.35">
      <c r="A33" s="10" t="str">
        <f t="shared" si="0"/>
        <v>SA01OPE</v>
      </c>
      <c r="B33" s="10" t="s">
        <v>117</v>
      </c>
      <c r="C33" s="10" t="s">
        <v>118</v>
      </c>
      <c r="D33" s="12" t="s">
        <v>697</v>
      </c>
      <c r="E33" s="10" t="s">
        <v>614</v>
      </c>
      <c r="F33" s="10" t="s">
        <v>618</v>
      </c>
      <c r="G33" s="10" t="s">
        <v>698</v>
      </c>
      <c r="H33" s="13" t="s">
        <v>699</v>
      </c>
      <c r="I33" s="10">
        <v>27</v>
      </c>
      <c r="J33" s="10" t="s">
        <v>700</v>
      </c>
      <c r="K33" s="12">
        <v>1</v>
      </c>
      <c r="L33" s="12">
        <v>2</v>
      </c>
      <c r="M33" s="12">
        <v>2</v>
      </c>
      <c r="N33" s="12">
        <f t="shared" si="1"/>
        <v>1</v>
      </c>
      <c r="O33" s="14">
        <v>1</v>
      </c>
      <c r="P33" s="16">
        <f t="shared" si="2"/>
        <v>0</v>
      </c>
      <c r="Q33" s="16">
        <f t="shared" si="3"/>
        <v>-1</v>
      </c>
      <c r="R33" s="10" t="s">
        <v>112</v>
      </c>
      <c r="S33" s="10" t="s">
        <v>119</v>
      </c>
      <c r="T33" s="10" t="s">
        <v>120</v>
      </c>
      <c r="U33" s="10" t="s">
        <v>92</v>
      </c>
      <c r="V33" s="57" t="str">
        <f t="shared" si="4"/>
        <v>incremento</v>
      </c>
      <c r="W33" s="57" t="str">
        <f t="shared" si="5"/>
        <v>NO</v>
      </c>
    </row>
    <row r="34" spans="1:23" ht="40.15" customHeight="1" x14ac:dyDescent="0.35">
      <c r="A34" s="10" t="str">
        <f t="shared" si="0"/>
        <v>SA06OPE</v>
      </c>
      <c r="B34" s="10" t="s">
        <v>121</v>
      </c>
      <c r="C34" s="10" t="s">
        <v>122</v>
      </c>
      <c r="D34" s="12" t="s">
        <v>697</v>
      </c>
      <c r="E34" s="10" t="s">
        <v>614</v>
      </c>
      <c r="F34" s="10" t="s">
        <v>618</v>
      </c>
      <c r="G34" s="10" t="s">
        <v>698</v>
      </c>
      <c r="H34" s="13" t="s">
        <v>699</v>
      </c>
      <c r="I34" s="10">
        <v>27</v>
      </c>
      <c r="J34" s="10" t="s">
        <v>700</v>
      </c>
      <c r="K34" s="12">
        <v>1</v>
      </c>
      <c r="L34" s="12">
        <v>2</v>
      </c>
      <c r="M34" s="12">
        <v>2</v>
      </c>
      <c r="N34" s="12">
        <f t="shared" si="1"/>
        <v>1</v>
      </c>
      <c r="O34" s="14">
        <v>1</v>
      </c>
      <c r="P34" s="16">
        <f t="shared" si="2"/>
        <v>0</v>
      </c>
      <c r="Q34" s="16">
        <f t="shared" si="3"/>
        <v>-1</v>
      </c>
      <c r="R34" s="10" t="s">
        <v>112</v>
      </c>
      <c r="S34" s="10" t="s">
        <v>123</v>
      </c>
      <c r="T34" s="10" t="s">
        <v>124</v>
      </c>
      <c r="U34" s="10" t="s">
        <v>92</v>
      </c>
      <c r="V34" s="57" t="str">
        <f t="shared" si="4"/>
        <v>incremento</v>
      </c>
      <c r="W34" s="57" t="str">
        <f t="shared" si="5"/>
        <v>NO</v>
      </c>
    </row>
    <row r="35" spans="1:23" ht="40.15" customHeight="1" x14ac:dyDescent="0.35">
      <c r="A35" s="10" t="str">
        <f t="shared" si="0"/>
        <v>SA05OPE</v>
      </c>
      <c r="B35" s="10" t="s">
        <v>125</v>
      </c>
      <c r="C35" s="10" t="s">
        <v>126</v>
      </c>
      <c r="D35" s="12" t="s">
        <v>697</v>
      </c>
      <c r="E35" s="10" t="s">
        <v>614</v>
      </c>
      <c r="F35" s="10" t="s">
        <v>618</v>
      </c>
      <c r="G35" s="10" t="s">
        <v>698</v>
      </c>
      <c r="H35" s="13" t="s">
        <v>699</v>
      </c>
      <c r="I35" s="10">
        <v>27</v>
      </c>
      <c r="J35" s="10" t="s">
        <v>700</v>
      </c>
      <c r="K35" s="12">
        <v>1</v>
      </c>
      <c r="L35" s="12">
        <v>2</v>
      </c>
      <c r="M35" s="12">
        <v>2</v>
      </c>
      <c r="N35" s="12">
        <f t="shared" si="1"/>
        <v>1</v>
      </c>
      <c r="O35" s="14">
        <v>0</v>
      </c>
      <c r="P35" s="16">
        <f t="shared" si="2"/>
        <v>-1</v>
      </c>
      <c r="Q35" s="16">
        <f t="shared" si="3"/>
        <v>-2</v>
      </c>
      <c r="R35" s="10" t="s">
        <v>112</v>
      </c>
      <c r="S35" s="10" t="s">
        <v>127</v>
      </c>
      <c r="T35" s="10" t="s">
        <v>128</v>
      </c>
      <c r="U35" s="10" t="s">
        <v>92</v>
      </c>
      <c r="V35" s="57" t="str">
        <f t="shared" si="4"/>
        <v>incremento</v>
      </c>
      <c r="W35" s="57" t="str">
        <f t="shared" si="5"/>
        <v>NO</v>
      </c>
    </row>
    <row r="36" spans="1:23" ht="40.15" customHeight="1" x14ac:dyDescent="0.35">
      <c r="A36" s="10" t="str">
        <f t="shared" si="0"/>
        <v>SA04OPE</v>
      </c>
      <c r="B36" s="10" t="s">
        <v>129</v>
      </c>
      <c r="C36" s="10" t="s">
        <v>130</v>
      </c>
      <c r="D36" s="12" t="s">
        <v>697</v>
      </c>
      <c r="E36" s="10" t="s">
        <v>614</v>
      </c>
      <c r="F36" s="10" t="s">
        <v>618</v>
      </c>
      <c r="G36" s="10" t="s">
        <v>698</v>
      </c>
      <c r="H36" s="13" t="s">
        <v>699</v>
      </c>
      <c r="I36" s="10">
        <v>27</v>
      </c>
      <c r="J36" s="10" t="s">
        <v>700</v>
      </c>
      <c r="K36" s="12">
        <v>1</v>
      </c>
      <c r="L36" s="12">
        <v>3</v>
      </c>
      <c r="M36" s="12">
        <v>3</v>
      </c>
      <c r="N36" s="12">
        <f t="shared" si="1"/>
        <v>2</v>
      </c>
      <c r="O36" s="14">
        <v>2</v>
      </c>
      <c r="P36" s="16">
        <f t="shared" si="2"/>
        <v>1</v>
      </c>
      <c r="Q36" s="16">
        <f t="shared" si="3"/>
        <v>-1</v>
      </c>
      <c r="R36" s="10" t="s">
        <v>112</v>
      </c>
      <c r="S36" s="10" t="s">
        <v>131</v>
      </c>
      <c r="T36" s="10" t="s">
        <v>132</v>
      </c>
      <c r="U36" s="10" t="s">
        <v>39</v>
      </c>
      <c r="V36" s="57" t="str">
        <f t="shared" si="4"/>
        <v>incremento</v>
      </c>
      <c r="W36" s="57" t="str">
        <f t="shared" si="5"/>
        <v>NO</v>
      </c>
    </row>
    <row r="37" spans="1:23" ht="40.15" customHeight="1" x14ac:dyDescent="0.35">
      <c r="A37" s="10" t="str">
        <f t="shared" si="0"/>
        <v>SA08OPE</v>
      </c>
      <c r="B37" s="10" t="s">
        <v>133</v>
      </c>
      <c r="C37" s="10" t="s">
        <v>134</v>
      </c>
      <c r="D37" s="12" t="s">
        <v>697</v>
      </c>
      <c r="E37" s="10" t="s">
        <v>614</v>
      </c>
      <c r="F37" s="10" t="s">
        <v>618</v>
      </c>
      <c r="G37" s="10" t="s">
        <v>698</v>
      </c>
      <c r="H37" s="13" t="s">
        <v>699</v>
      </c>
      <c r="I37" s="10">
        <v>27</v>
      </c>
      <c r="J37" s="10" t="s">
        <v>700</v>
      </c>
      <c r="K37" s="12">
        <v>1</v>
      </c>
      <c r="L37" s="12">
        <v>3</v>
      </c>
      <c r="M37" s="12">
        <v>3</v>
      </c>
      <c r="N37" s="12">
        <f t="shared" si="1"/>
        <v>2</v>
      </c>
      <c r="O37" s="14">
        <v>4</v>
      </c>
      <c r="P37" s="16">
        <f t="shared" si="2"/>
        <v>3</v>
      </c>
      <c r="Q37" s="16">
        <f t="shared" si="3"/>
        <v>1</v>
      </c>
      <c r="R37" s="10" t="s">
        <v>112</v>
      </c>
      <c r="S37" s="10" t="s">
        <v>135</v>
      </c>
      <c r="T37" s="10" t="s">
        <v>136</v>
      </c>
      <c r="U37" s="10" t="s">
        <v>39</v>
      </c>
      <c r="V37" s="57" t="str">
        <f t="shared" si="4"/>
        <v>incremento</v>
      </c>
      <c r="W37" s="57" t="str">
        <f t="shared" si="5"/>
        <v>SI</v>
      </c>
    </row>
    <row r="38" spans="1:23" ht="40.15" customHeight="1" x14ac:dyDescent="0.35">
      <c r="A38" s="10" t="str">
        <f t="shared" si="0"/>
        <v>SA02OPE</v>
      </c>
      <c r="B38" s="10" t="s">
        <v>137</v>
      </c>
      <c r="C38" s="10" t="s">
        <v>138</v>
      </c>
      <c r="D38" s="12" t="s">
        <v>697</v>
      </c>
      <c r="E38" s="10" t="s">
        <v>614</v>
      </c>
      <c r="F38" s="10" t="s">
        <v>618</v>
      </c>
      <c r="G38" s="10" t="s">
        <v>698</v>
      </c>
      <c r="H38" s="13" t="s">
        <v>699</v>
      </c>
      <c r="I38" s="10">
        <v>27</v>
      </c>
      <c r="J38" s="10" t="s">
        <v>700</v>
      </c>
      <c r="K38" s="12">
        <v>1</v>
      </c>
      <c r="L38" s="12">
        <v>1</v>
      </c>
      <c r="M38" s="12">
        <v>1</v>
      </c>
      <c r="N38" s="12">
        <f t="shared" si="1"/>
        <v>0</v>
      </c>
      <c r="O38" s="14">
        <v>3</v>
      </c>
      <c r="P38" s="16">
        <f t="shared" si="2"/>
        <v>2</v>
      </c>
      <c r="Q38" s="16">
        <f t="shared" si="3"/>
        <v>2</v>
      </c>
      <c r="R38" s="10" t="s">
        <v>112</v>
      </c>
      <c r="S38" s="10" t="s">
        <v>72</v>
      </c>
      <c r="T38" s="10" t="s">
        <v>95</v>
      </c>
      <c r="U38" s="10" t="s">
        <v>39</v>
      </c>
      <c r="V38" s="57" t="str">
        <f t="shared" si="4"/>
        <v>parità</v>
      </c>
      <c r="W38" s="57" t="str">
        <f t="shared" si="5"/>
        <v>SI</v>
      </c>
    </row>
    <row r="39" spans="1:23" ht="40.15" customHeight="1" x14ac:dyDescent="0.35">
      <c r="A39" s="10" t="str">
        <f t="shared" si="0"/>
        <v>SF01OPE</v>
      </c>
      <c r="B39" s="10" t="s">
        <v>139</v>
      </c>
      <c r="C39" s="10" t="s">
        <v>140</v>
      </c>
      <c r="D39" s="12" t="s">
        <v>697</v>
      </c>
      <c r="E39" s="10" t="s">
        <v>614</v>
      </c>
      <c r="F39" s="10" t="s">
        <v>618</v>
      </c>
      <c r="G39" s="10" t="s">
        <v>698</v>
      </c>
      <c r="H39" s="13" t="s">
        <v>699</v>
      </c>
      <c r="I39" s="10">
        <v>27</v>
      </c>
      <c r="J39" s="10" t="s">
        <v>700</v>
      </c>
      <c r="K39" s="12">
        <v>1</v>
      </c>
      <c r="L39" s="12">
        <v>4</v>
      </c>
      <c r="M39" s="12">
        <v>2</v>
      </c>
      <c r="N39" s="12">
        <f t="shared" si="1"/>
        <v>3</v>
      </c>
      <c r="O39" s="14">
        <v>1</v>
      </c>
      <c r="P39" s="16">
        <f t="shared" si="2"/>
        <v>0</v>
      </c>
      <c r="Q39" s="16">
        <f t="shared" si="3"/>
        <v>-1</v>
      </c>
      <c r="R39" s="10" t="s">
        <v>112</v>
      </c>
      <c r="S39" s="10" t="s">
        <v>30</v>
      </c>
      <c r="T39" s="10" t="s">
        <v>31</v>
      </c>
      <c r="U39" s="10" t="s">
        <v>39</v>
      </c>
      <c r="V39" s="57" t="str">
        <f t="shared" si="4"/>
        <v>incremento</v>
      </c>
      <c r="W39" s="57" t="str">
        <f t="shared" si="5"/>
        <v>NO</v>
      </c>
    </row>
    <row r="40" spans="1:23" ht="40.15" customHeight="1" x14ac:dyDescent="0.35">
      <c r="A40" s="10" t="str">
        <f t="shared" si="0"/>
        <v>EE04OPE</v>
      </c>
      <c r="B40" s="10" t="s">
        <v>141</v>
      </c>
      <c r="C40" s="10" t="s">
        <v>142</v>
      </c>
      <c r="D40" s="12" t="s">
        <v>697</v>
      </c>
      <c r="E40" s="10" t="s">
        <v>614</v>
      </c>
      <c r="F40" s="10" t="s">
        <v>618</v>
      </c>
      <c r="G40" s="10" t="s">
        <v>698</v>
      </c>
      <c r="H40" s="13" t="s">
        <v>699</v>
      </c>
      <c r="I40" s="10">
        <v>27</v>
      </c>
      <c r="J40" s="10" t="s">
        <v>700</v>
      </c>
      <c r="K40" s="12">
        <v>2</v>
      </c>
      <c r="L40" s="12">
        <v>2</v>
      </c>
      <c r="M40" s="12">
        <v>1</v>
      </c>
      <c r="N40" s="12">
        <f t="shared" si="1"/>
        <v>0</v>
      </c>
      <c r="O40" s="14">
        <v>1</v>
      </c>
      <c r="P40" s="16">
        <f t="shared" si="2"/>
        <v>-1</v>
      </c>
      <c r="Q40" s="16">
        <f t="shared" si="3"/>
        <v>0</v>
      </c>
      <c r="R40" s="21" t="s">
        <v>145</v>
      </c>
      <c r="S40" s="10" t="s">
        <v>143</v>
      </c>
      <c r="T40" s="10" t="s">
        <v>144</v>
      </c>
      <c r="U40" s="10" t="s">
        <v>43</v>
      </c>
      <c r="V40" s="57" t="str">
        <f t="shared" si="4"/>
        <v>parità</v>
      </c>
      <c r="W40" s="57" t="str">
        <f t="shared" si="5"/>
        <v>NO</v>
      </c>
    </row>
    <row r="41" spans="1:23" ht="40.15" customHeight="1" x14ac:dyDescent="0.35">
      <c r="A41" s="10" t="str">
        <f t="shared" si="0"/>
        <v>EE27OPE</v>
      </c>
      <c r="B41" s="10" t="s">
        <v>146</v>
      </c>
      <c r="C41" s="10" t="s">
        <v>147</v>
      </c>
      <c r="D41" s="12" t="s">
        <v>697</v>
      </c>
      <c r="E41" s="10" t="s">
        <v>614</v>
      </c>
      <c r="F41" s="10" t="s">
        <v>618</v>
      </c>
      <c r="G41" s="10" t="s">
        <v>698</v>
      </c>
      <c r="H41" s="13" t="s">
        <v>699</v>
      </c>
      <c r="I41" s="10">
        <v>27</v>
      </c>
      <c r="J41" s="10" t="s">
        <v>700</v>
      </c>
      <c r="K41" s="12">
        <v>2</v>
      </c>
      <c r="L41" s="12">
        <v>1</v>
      </c>
      <c r="M41" s="12">
        <v>2</v>
      </c>
      <c r="N41" s="12">
        <f t="shared" si="1"/>
        <v>-1</v>
      </c>
      <c r="O41" s="14">
        <v>2</v>
      </c>
      <c r="P41" s="16">
        <f t="shared" si="2"/>
        <v>0</v>
      </c>
      <c r="Q41" s="16">
        <f t="shared" si="3"/>
        <v>0</v>
      </c>
      <c r="R41" s="21" t="s">
        <v>145</v>
      </c>
      <c r="S41" s="10" t="s">
        <v>143</v>
      </c>
      <c r="T41" s="10" t="s">
        <v>148</v>
      </c>
      <c r="U41" s="10" t="s">
        <v>39</v>
      </c>
      <c r="V41" s="57" t="str">
        <f t="shared" si="4"/>
        <v>decremento</v>
      </c>
      <c r="W41" s="57" t="str">
        <f t="shared" si="5"/>
        <v>SI</v>
      </c>
    </row>
    <row r="42" spans="1:23" ht="40.15" customHeight="1" x14ac:dyDescent="0.35">
      <c r="A42" s="10" t="str">
        <f t="shared" si="0"/>
        <v>BB03OPE</v>
      </c>
      <c r="B42" s="10" t="s">
        <v>149</v>
      </c>
      <c r="C42" s="10" t="s">
        <v>150</v>
      </c>
      <c r="D42" s="12" t="s">
        <v>697</v>
      </c>
      <c r="E42" s="10" t="s">
        <v>614</v>
      </c>
      <c r="F42" s="10" t="s">
        <v>618</v>
      </c>
      <c r="G42" s="10" t="s">
        <v>698</v>
      </c>
      <c r="H42" s="13" t="s">
        <v>699</v>
      </c>
      <c r="I42" s="10">
        <v>27</v>
      </c>
      <c r="J42" s="10" t="s">
        <v>700</v>
      </c>
      <c r="K42" s="12">
        <v>3</v>
      </c>
      <c r="L42" s="12">
        <v>4</v>
      </c>
      <c r="M42" s="12">
        <v>2</v>
      </c>
      <c r="N42" s="12">
        <f t="shared" si="1"/>
        <v>1</v>
      </c>
      <c r="O42" s="14">
        <v>2</v>
      </c>
      <c r="P42" s="16">
        <f t="shared" si="2"/>
        <v>-1</v>
      </c>
      <c r="Q42" s="16">
        <f t="shared" si="3"/>
        <v>0</v>
      </c>
      <c r="R42" s="21" t="s">
        <v>145</v>
      </c>
      <c r="S42" s="10" t="s">
        <v>119</v>
      </c>
      <c r="T42" s="10" t="s">
        <v>151</v>
      </c>
      <c r="U42" s="10" t="s">
        <v>61</v>
      </c>
      <c r="V42" s="57" t="str">
        <f t="shared" si="4"/>
        <v>incremento</v>
      </c>
      <c r="W42" s="57" t="str">
        <f t="shared" si="5"/>
        <v>NO</v>
      </c>
    </row>
    <row r="43" spans="1:23" ht="40.15" customHeight="1" x14ac:dyDescent="0.35">
      <c r="A43" s="10" t="str">
        <f t="shared" si="0"/>
        <v>EE26OPE</v>
      </c>
      <c r="B43" s="10" t="s">
        <v>152</v>
      </c>
      <c r="C43" s="10" t="s">
        <v>153</v>
      </c>
      <c r="D43" s="12" t="s">
        <v>697</v>
      </c>
      <c r="E43" s="10" t="s">
        <v>614</v>
      </c>
      <c r="F43" s="10" t="s">
        <v>618</v>
      </c>
      <c r="G43" s="10" t="s">
        <v>698</v>
      </c>
      <c r="H43" s="13" t="s">
        <v>699</v>
      </c>
      <c r="I43" s="10">
        <v>27</v>
      </c>
      <c r="J43" s="10" t="s">
        <v>700</v>
      </c>
      <c r="K43" s="12">
        <v>0</v>
      </c>
      <c r="L43" s="12">
        <v>0</v>
      </c>
      <c r="M43" s="12">
        <v>0</v>
      </c>
      <c r="N43" s="12">
        <f t="shared" si="1"/>
        <v>0</v>
      </c>
      <c r="O43" s="14">
        <v>1</v>
      </c>
      <c r="P43" s="16">
        <f t="shared" si="2"/>
        <v>1</v>
      </c>
      <c r="Q43" s="16">
        <f t="shared" si="3"/>
        <v>1</v>
      </c>
      <c r="R43" s="21" t="s">
        <v>145</v>
      </c>
      <c r="S43" s="10" t="s">
        <v>143</v>
      </c>
      <c r="T43" s="10" t="s">
        <v>154</v>
      </c>
      <c r="U43" s="10" t="s">
        <v>49</v>
      </c>
      <c r="V43" s="57" t="str">
        <f t="shared" si="4"/>
        <v>parità</v>
      </c>
      <c r="W43" s="57" t="str">
        <f t="shared" si="5"/>
        <v>SI</v>
      </c>
    </row>
    <row r="44" spans="1:23" ht="40.15" customHeight="1" x14ac:dyDescent="0.35">
      <c r="A44" s="10" t="str">
        <f t="shared" si="0"/>
        <v>BB07OPE</v>
      </c>
      <c r="B44" s="10" t="s">
        <v>155</v>
      </c>
      <c r="C44" s="10" t="s">
        <v>156</v>
      </c>
      <c r="D44" s="12" t="s">
        <v>697</v>
      </c>
      <c r="E44" s="10" t="s">
        <v>614</v>
      </c>
      <c r="F44" s="10" t="s">
        <v>618</v>
      </c>
      <c r="G44" s="10" t="s">
        <v>698</v>
      </c>
      <c r="H44" s="13" t="s">
        <v>699</v>
      </c>
      <c r="I44" s="10">
        <v>27</v>
      </c>
      <c r="J44" s="10" t="s">
        <v>700</v>
      </c>
      <c r="K44" s="12">
        <v>2</v>
      </c>
      <c r="L44" s="12">
        <v>1</v>
      </c>
      <c r="M44" s="12">
        <v>3</v>
      </c>
      <c r="N44" s="12">
        <f t="shared" si="1"/>
        <v>-1</v>
      </c>
      <c r="O44" s="14">
        <v>3</v>
      </c>
      <c r="P44" s="16">
        <f t="shared" si="2"/>
        <v>1</v>
      </c>
      <c r="Q44" s="16">
        <f t="shared" si="3"/>
        <v>0</v>
      </c>
      <c r="R44" s="21" t="s">
        <v>145</v>
      </c>
      <c r="S44" s="10" t="s">
        <v>119</v>
      </c>
      <c r="T44" s="10" t="s">
        <v>157</v>
      </c>
      <c r="U44" s="10" t="s">
        <v>49</v>
      </c>
      <c r="V44" s="57" t="str">
        <f t="shared" si="4"/>
        <v>decremento</v>
      </c>
      <c r="W44" s="57" t="str">
        <f t="shared" si="5"/>
        <v>SI</v>
      </c>
    </row>
    <row r="45" spans="1:23" ht="40.15" customHeight="1" x14ac:dyDescent="0.35">
      <c r="A45" s="10" t="str">
        <f t="shared" si="0"/>
        <v>EE16OPE</v>
      </c>
      <c r="B45" s="10" t="s">
        <v>158</v>
      </c>
      <c r="C45" s="10" t="s">
        <v>159</v>
      </c>
      <c r="D45" s="12" t="s">
        <v>697</v>
      </c>
      <c r="E45" s="10" t="s">
        <v>614</v>
      </c>
      <c r="F45" s="10" t="s">
        <v>618</v>
      </c>
      <c r="G45" s="10" t="s">
        <v>698</v>
      </c>
      <c r="H45" s="13" t="s">
        <v>699</v>
      </c>
      <c r="I45" s="10">
        <v>27</v>
      </c>
      <c r="J45" s="10" t="s">
        <v>700</v>
      </c>
      <c r="K45" s="12">
        <v>2</v>
      </c>
      <c r="L45" s="12">
        <v>1</v>
      </c>
      <c r="M45" s="12">
        <v>2</v>
      </c>
      <c r="N45" s="12">
        <f t="shared" si="1"/>
        <v>-1</v>
      </c>
      <c r="O45" s="14">
        <v>2</v>
      </c>
      <c r="P45" s="16">
        <f t="shared" si="2"/>
        <v>0</v>
      </c>
      <c r="Q45" s="16">
        <f t="shared" si="3"/>
        <v>0</v>
      </c>
      <c r="R45" s="21" t="s">
        <v>145</v>
      </c>
      <c r="S45" s="10" t="s">
        <v>143</v>
      </c>
      <c r="T45" s="10" t="s">
        <v>160</v>
      </c>
      <c r="U45" s="10" t="s">
        <v>49</v>
      </c>
      <c r="V45" s="57" t="str">
        <f t="shared" si="4"/>
        <v>decremento</v>
      </c>
      <c r="W45" s="57" t="str">
        <f t="shared" si="5"/>
        <v>SI</v>
      </c>
    </row>
    <row r="46" spans="1:23" ht="40.15" customHeight="1" x14ac:dyDescent="0.35">
      <c r="A46" s="10" t="str">
        <f t="shared" si="0"/>
        <v>BB08OPE</v>
      </c>
      <c r="B46" s="10" t="s">
        <v>161</v>
      </c>
      <c r="C46" s="10" t="s">
        <v>162</v>
      </c>
      <c r="D46" s="12" t="s">
        <v>697</v>
      </c>
      <c r="E46" s="10" t="s">
        <v>614</v>
      </c>
      <c r="F46" s="10" t="s">
        <v>618</v>
      </c>
      <c r="G46" s="10" t="s">
        <v>698</v>
      </c>
      <c r="H46" s="13" t="s">
        <v>699</v>
      </c>
      <c r="I46" s="10">
        <v>27</v>
      </c>
      <c r="J46" s="10" t="s">
        <v>700</v>
      </c>
      <c r="K46" s="12">
        <v>2</v>
      </c>
      <c r="L46" s="12">
        <v>2</v>
      </c>
      <c r="M46" s="12">
        <v>2</v>
      </c>
      <c r="N46" s="12">
        <f t="shared" si="1"/>
        <v>0</v>
      </c>
      <c r="O46" s="14">
        <v>2</v>
      </c>
      <c r="P46" s="16">
        <f t="shared" si="2"/>
        <v>0</v>
      </c>
      <c r="Q46" s="16">
        <f t="shared" si="3"/>
        <v>0</v>
      </c>
      <c r="R46" s="21" t="s">
        <v>145</v>
      </c>
      <c r="S46" s="10" t="s">
        <v>119</v>
      </c>
      <c r="T46" s="10" t="s">
        <v>163</v>
      </c>
      <c r="U46" s="10" t="s">
        <v>43</v>
      </c>
      <c r="V46" s="57" t="str">
        <f t="shared" si="4"/>
        <v>parità</v>
      </c>
      <c r="W46" s="57" t="str">
        <f t="shared" si="5"/>
        <v>NO</v>
      </c>
    </row>
    <row r="47" spans="1:23" ht="40.15" customHeight="1" x14ac:dyDescent="0.35">
      <c r="A47" s="10" t="str">
        <f t="shared" si="0"/>
        <v>BB09OPE</v>
      </c>
      <c r="B47" s="10" t="s">
        <v>164</v>
      </c>
      <c r="C47" s="10" t="s">
        <v>165</v>
      </c>
      <c r="D47" s="12" t="s">
        <v>697</v>
      </c>
      <c r="E47" s="10" t="s">
        <v>614</v>
      </c>
      <c r="F47" s="10" t="s">
        <v>618</v>
      </c>
      <c r="G47" s="10" t="s">
        <v>698</v>
      </c>
      <c r="H47" s="13" t="s">
        <v>699</v>
      </c>
      <c r="I47" s="10">
        <v>27</v>
      </c>
      <c r="J47" s="10" t="s">
        <v>700</v>
      </c>
      <c r="K47" s="12">
        <v>2</v>
      </c>
      <c r="L47" s="12">
        <v>2</v>
      </c>
      <c r="M47" s="12">
        <v>2</v>
      </c>
      <c r="N47" s="12">
        <f t="shared" si="1"/>
        <v>0</v>
      </c>
      <c r="O47" s="14">
        <v>0</v>
      </c>
      <c r="P47" s="16">
        <f t="shared" si="2"/>
        <v>-2</v>
      </c>
      <c r="Q47" s="16">
        <f t="shared" si="3"/>
        <v>-2</v>
      </c>
      <c r="R47" s="21" t="s">
        <v>145</v>
      </c>
      <c r="S47" s="10" t="s">
        <v>119</v>
      </c>
      <c r="T47" s="10" t="s">
        <v>166</v>
      </c>
      <c r="U47" s="10" t="s">
        <v>39</v>
      </c>
      <c r="V47" s="57" t="str">
        <f t="shared" si="4"/>
        <v>parità</v>
      </c>
      <c r="W47" s="57" t="str">
        <f t="shared" si="5"/>
        <v>NO</v>
      </c>
    </row>
    <row r="48" spans="1:23" ht="40.15" customHeight="1" x14ac:dyDescent="0.35">
      <c r="A48" s="10" t="str">
        <f t="shared" si="0"/>
        <v>EE14OPE</v>
      </c>
      <c r="B48" s="10" t="s">
        <v>167</v>
      </c>
      <c r="C48" s="10" t="s">
        <v>168</v>
      </c>
      <c r="D48" s="12" t="s">
        <v>697</v>
      </c>
      <c r="E48" s="10" t="s">
        <v>614</v>
      </c>
      <c r="F48" s="10" t="s">
        <v>618</v>
      </c>
      <c r="G48" s="10" t="s">
        <v>698</v>
      </c>
      <c r="H48" s="13" t="s">
        <v>699</v>
      </c>
      <c r="I48" s="10">
        <v>27</v>
      </c>
      <c r="J48" s="10" t="s">
        <v>700</v>
      </c>
      <c r="K48" s="12">
        <v>2</v>
      </c>
      <c r="L48" s="12">
        <v>1</v>
      </c>
      <c r="M48" s="12">
        <v>2</v>
      </c>
      <c r="N48" s="12">
        <f t="shared" si="1"/>
        <v>-1</v>
      </c>
      <c r="O48" s="14">
        <v>2</v>
      </c>
      <c r="P48" s="16">
        <f t="shared" si="2"/>
        <v>0</v>
      </c>
      <c r="Q48" s="16">
        <f t="shared" si="3"/>
        <v>0</v>
      </c>
      <c r="R48" s="21" t="s">
        <v>145</v>
      </c>
      <c r="S48" s="10" t="s">
        <v>143</v>
      </c>
      <c r="T48" s="10" t="s">
        <v>169</v>
      </c>
      <c r="U48" s="10" t="s">
        <v>43</v>
      </c>
      <c r="V48" s="57" t="str">
        <f t="shared" si="4"/>
        <v>decremento</v>
      </c>
      <c r="W48" s="57" t="str">
        <f t="shared" si="5"/>
        <v>SI</v>
      </c>
    </row>
    <row r="49" spans="1:23" ht="40.15" customHeight="1" x14ac:dyDescent="0.35">
      <c r="A49" s="10" t="str">
        <f t="shared" si="0"/>
        <v>BB10OPE</v>
      </c>
      <c r="B49" s="10" t="s">
        <v>170</v>
      </c>
      <c r="C49" s="10" t="s">
        <v>171</v>
      </c>
      <c r="D49" s="12" t="s">
        <v>697</v>
      </c>
      <c r="E49" s="10" t="s">
        <v>614</v>
      </c>
      <c r="F49" s="10" t="s">
        <v>618</v>
      </c>
      <c r="G49" s="10" t="s">
        <v>698</v>
      </c>
      <c r="H49" s="13" t="s">
        <v>699</v>
      </c>
      <c r="I49" s="10">
        <v>27</v>
      </c>
      <c r="J49" s="10" t="s">
        <v>700</v>
      </c>
      <c r="K49" s="12">
        <v>2</v>
      </c>
      <c r="L49" s="12">
        <v>2</v>
      </c>
      <c r="M49" s="12">
        <v>2</v>
      </c>
      <c r="N49" s="12">
        <f t="shared" si="1"/>
        <v>0</v>
      </c>
      <c r="O49" s="14">
        <v>0</v>
      </c>
      <c r="P49" s="16">
        <f t="shared" si="2"/>
        <v>-2</v>
      </c>
      <c r="Q49" s="16">
        <f t="shared" si="3"/>
        <v>-2</v>
      </c>
      <c r="R49" s="21" t="s">
        <v>145</v>
      </c>
      <c r="S49" s="10" t="s">
        <v>119</v>
      </c>
      <c r="T49" s="10" t="s">
        <v>157</v>
      </c>
      <c r="U49" s="10" t="s">
        <v>43</v>
      </c>
      <c r="V49" s="57" t="str">
        <f t="shared" si="4"/>
        <v>parità</v>
      </c>
      <c r="W49" s="57" t="str">
        <f t="shared" si="5"/>
        <v>NO</v>
      </c>
    </row>
    <row r="50" spans="1:23" ht="40.15" customHeight="1" x14ac:dyDescent="0.35">
      <c r="A50" s="10" t="str">
        <f t="shared" si="0"/>
        <v>BB11OPE</v>
      </c>
      <c r="B50" s="10" t="s">
        <v>172</v>
      </c>
      <c r="C50" s="10" t="s">
        <v>173</v>
      </c>
      <c r="D50" s="12" t="s">
        <v>697</v>
      </c>
      <c r="E50" s="10" t="s">
        <v>614</v>
      </c>
      <c r="F50" s="10" t="s">
        <v>618</v>
      </c>
      <c r="G50" s="10" t="s">
        <v>698</v>
      </c>
      <c r="H50" s="13" t="s">
        <v>699</v>
      </c>
      <c r="I50" s="10">
        <v>27</v>
      </c>
      <c r="J50" s="10" t="s">
        <v>700</v>
      </c>
      <c r="K50" s="12">
        <v>2</v>
      </c>
      <c r="L50" s="12">
        <v>3</v>
      </c>
      <c r="M50" s="12">
        <v>3</v>
      </c>
      <c r="N50" s="12">
        <f t="shared" si="1"/>
        <v>1</v>
      </c>
      <c r="O50" s="14">
        <v>2</v>
      </c>
      <c r="P50" s="16">
        <f t="shared" si="2"/>
        <v>0</v>
      </c>
      <c r="Q50" s="16">
        <f t="shared" si="3"/>
        <v>-1</v>
      </c>
      <c r="R50" s="21" t="s">
        <v>145</v>
      </c>
      <c r="S50" s="10" t="s">
        <v>119</v>
      </c>
      <c r="T50" s="10" t="s">
        <v>120</v>
      </c>
      <c r="U50" s="10" t="s">
        <v>43</v>
      </c>
      <c r="V50" s="57" t="str">
        <f t="shared" si="4"/>
        <v>incremento</v>
      </c>
      <c r="W50" s="57" t="str">
        <f t="shared" si="5"/>
        <v>NO</v>
      </c>
    </row>
    <row r="51" spans="1:23" ht="40.15" customHeight="1" x14ac:dyDescent="0.35">
      <c r="A51" s="10" t="str">
        <f t="shared" si="0"/>
        <v>EE24OPE</v>
      </c>
      <c r="B51" s="10" t="s">
        <v>174</v>
      </c>
      <c r="C51" s="10" t="s">
        <v>175</v>
      </c>
      <c r="D51" s="12" t="s">
        <v>697</v>
      </c>
      <c r="E51" s="10" t="s">
        <v>614</v>
      </c>
      <c r="F51" s="10" t="s">
        <v>618</v>
      </c>
      <c r="G51" s="10" t="s">
        <v>698</v>
      </c>
      <c r="H51" s="13" t="s">
        <v>699</v>
      </c>
      <c r="I51" s="10">
        <v>27</v>
      </c>
      <c r="J51" s="10" t="s">
        <v>700</v>
      </c>
      <c r="K51" s="12">
        <v>2</v>
      </c>
      <c r="L51" s="12">
        <v>2</v>
      </c>
      <c r="M51" s="12">
        <v>2</v>
      </c>
      <c r="N51" s="12">
        <f t="shared" si="1"/>
        <v>0</v>
      </c>
      <c r="O51" s="14">
        <v>3</v>
      </c>
      <c r="P51" s="16">
        <f t="shared" si="2"/>
        <v>1</v>
      </c>
      <c r="Q51" s="16">
        <f t="shared" si="3"/>
        <v>1</v>
      </c>
      <c r="R51" s="21" t="s">
        <v>145</v>
      </c>
      <c r="S51" s="10" t="s">
        <v>143</v>
      </c>
      <c r="T51" s="10" t="s">
        <v>169</v>
      </c>
      <c r="U51" s="10" t="s">
        <v>39</v>
      </c>
      <c r="V51" s="57" t="str">
        <f t="shared" si="4"/>
        <v>parità</v>
      </c>
      <c r="W51" s="57" t="str">
        <f t="shared" si="5"/>
        <v>SI</v>
      </c>
    </row>
    <row r="52" spans="1:23" ht="40.15" customHeight="1" x14ac:dyDescent="0.35">
      <c r="A52" s="10" t="str">
        <f t="shared" si="0"/>
        <v>BB04OPE</v>
      </c>
      <c r="B52" s="10" t="s">
        <v>176</v>
      </c>
      <c r="C52" s="10" t="s">
        <v>177</v>
      </c>
      <c r="D52" s="12" t="s">
        <v>697</v>
      </c>
      <c r="E52" s="10" t="s">
        <v>614</v>
      </c>
      <c r="F52" s="10" t="s">
        <v>618</v>
      </c>
      <c r="G52" s="10" t="s">
        <v>698</v>
      </c>
      <c r="H52" s="13" t="s">
        <v>699</v>
      </c>
      <c r="I52" s="10">
        <v>27</v>
      </c>
      <c r="J52" s="10" t="s">
        <v>700</v>
      </c>
      <c r="K52" s="12">
        <v>2</v>
      </c>
      <c r="L52" s="12">
        <v>3</v>
      </c>
      <c r="M52" s="12">
        <v>3</v>
      </c>
      <c r="N52" s="12">
        <f t="shared" si="1"/>
        <v>1</v>
      </c>
      <c r="O52" s="14">
        <v>3</v>
      </c>
      <c r="P52" s="16">
        <f t="shared" si="2"/>
        <v>1</v>
      </c>
      <c r="Q52" s="16">
        <f t="shared" si="3"/>
        <v>0</v>
      </c>
      <c r="R52" s="21" t="s">
        <v>145</v>
      </c>
      <c r="S52" s="10" t="s">
        <v>119</v>
      </c>
      <c r="T52" s="10" t="s">
        <v>178</v>
      </c>
      <c r="U52" s="10" t="s">
        <v>43</v>
      </c>
      <c r="V52" s="57" t="str">
        <f t="shared" si="4"/>
        <v>incremento</v>
      </c>
      <c r="W52" s="57" t="str">
        <f t="shared" si="5"/>
        <v>NO</v>
      </c>
    </row>
    <row r="53" spans="1:23" ht="40.15" customHeight="1" x14ac:dyDescent="0.35">
      <c r="A53" s="10" t="str">
        <f t="shared" si="0"/>
        <v>PR21OPE</v>
      </c>
      <c r="B53" s="10" t="s">
        <v>179</v>
      </c>
      <c r="C53" s="10" t="s">
        <v>180</v>
      </c>
      <c r="D53" s="12" t="s">
        <v>697</v>
      </c>
      <c r="E53" s="10" t="s">
        <v>614</v>
      </c>
      <c r="F53" s="10" t="s">
        <v>618</v>
      </c>
      <c r="G53" s="10" t="s">
        <v>698</v>
      </c>
      <c r="H53" s="13" t="s">
        <v>699</v>
      </c>
      <c r="I53" s="10">
        <v>27</v>
      </c>
      <c r="J53" s="10" t="s">
        <v>700</v>
      </c>
      <c r="K53" s="12">
        <v>3</v>
      </c>
      <c r="L53" s="12">
        <v>3</v>
      </c>
      <c r="M53" s="12">
        <v>3</v>
      </c>
      <c r="N53" s="12">
        <f t="shared" si="1"/>
        <v>0</v>
      </c>
      <c r="O53" s="14">
        <v>3</v>
      </c>
      <c r="P53" s="16">
        <f t="shared" si="2"/>
        <v>0</v>
      </c>
      <c r="Q53" s="16">
        <f t="shared" si="3"/>
        <v>0</v>
      </c>
      <c r="R53" s="21" t="s">
        <v>145</v>
      </c>
      <c r="S53" s="10" t="s">
        <v>119</v>
      </c>
      <c r="T53" s="10" t="s">
        <v>151</v>
      </c>
      <c r="U53" s="10" t="s">
        <v>61</v>
      </c>
      <c r="V53" s="57" t="str">
        <f t="shared" si="4"/>
        <v>parità</v>
      </c>
      <c r="W53" s="57" t="str">
        <f t="shared" si="5"/>
        <v>NO</v>
      </c>
    </row>
    <row r="54" spans="1:23" ht="40.15" customHeight="1" x14ac:dyDescent="0.35">
      <c r="A54" s="10" t="str">
        <f t="shared" si="0"/>
        <v>PD08OPE</v>
      </c>
      <c r="B54" s="10" t="s">
        <v>181</v>
      </c>
      <c r="C54" s="10" t="s">
        <v>182</v>
      </c>
      <c r="D54" s="12" t="s">
        <v>697</v>
      </c>
      <c r="E54" s="10" t="s">
        <v>614</v>
      </c>
      <c r="F54" s="10" t="s">
        <v>618</v>
      </c>
      <c r="G54" s="10" t="s">
        <v>698</v>
      </c>
      <c r="H54" s="13" t="s">
        <v>699</v>
      </c>
      <c r="I54" s="10">
        <v>27</v>
      </c>
      <c r="J54" s="10" t="s">
        <v>700</v>
      </c>
      <c r="K54" s="12">
        <v>1</v>
      </c>
      <c r="L54" s="12">
        <v>1</v>
      </c>
      <c r="M54" s="12">
        <v>1</v>
      </c>
      <c r="N54" s="12">
        <f t="shared" si="1"/>
        <v>0</v>
      </c>
      <c r="O54" s="14">
        <v>0</v>
      </c>
      <c r="P54" s="16">
        <f t="shared" si="2"/>
        <v>-1</v>
      </c>
      <c r="Q54" s="16">
        <f t="shared" si="3"/>
        <v>-1</v>
      </c>
      <c r="R54" s="21" t="s">
        <v>145</v>
      </c>
      <c r="S54" s="10" t="s">
        <v>143</v>
      </c>
      <c r="T54" s="10" t="s">
        <v>144</v>
      </c>
      <c r="U54" s="10" t="s">
        <v>92</v>
      </c>
      <c r="V54" s="57" t="str">
        <f t="shared" si="4"/>
        <v>parità</v>
      </c>
      <c r="W54" s="57" t="str">
        <f t="shared" si="5"/>
        <v>NO</v>
      </c>
    </row>
    <row r="55" spans="1:23" ht="40.15" customHeight="1" x14ac:dyDescent="0.35">
      <c r="A55" s="10" t="str">
        <f t="shared" si="0"/>
        <v>BB13OPE</v>
      </c>
      <c r="B55" s="10" t="s">
        <v>183</v>
      </c>
      <c r="C55" s="10" t="s">
        <v>184</v>
      </c>
      <c r="D55" s="12" t="s">
        <v>697</v>
      </c>
      <c r="E55" s="10" t="s">
        <v>614</v>
      </c>
      <c r="F55" s="10" t="s">
        <v>618</v>
      </c>
      <c r="G55" s="10" t="s">
        <v>698</v>
      </c>
      <c r="H55" s="13" t="s">
        <v>699</v>
      </c>
      <c r="I55" s="10">
        <v>27</v>
      </c>
      <c r="J55" s="10" t="s">
        <v>700</v>
      </c>
      <c r="K55" s="12">
        <v>2</v>
      </c>
      <c r="L55" s="12">
        <v>1</v>
      </c>
      <c r="M55" s="12">
        <v>1</v>
      </c>
      <c r="N55" s="12">
        <f t="shared" si="1"/>
        <v>-1</v>
      </c>
      <c r="O55" s="14">
        <v>2</v>
      </c>
      <c r="P55" s="16">
        <f t="shared" si="2"/>
        <v>0</v>
      </c>
      <c r="Q55" s="16">
        <f t="shared" si="3"/>
        <v>1</v>
      </c>
      <c r="R55" s="21" t="s">
        <v>145</v>
      </c>
      <c r="S55" s="10" t="s">
        <v>119</v>
      </c>
      <c r="T55" s="10" t="s">
        <v>185</v>
      </c>
      <c r="U55" s="10" t="s">
        <v>49</v>
      </c>
      <c r="V55" s="57" t="str">
        <f t="shared" si="4"/>
        <v>decremento</v>
      </c>
      <c r="W55" s="57" t="str">
        <f t="shared" si="5"/>
        <v>SI</v>
      </c>
    </row>
    <row r="56" spans="1:23" ht="40.15" customHeight="1" x14ac:dyDescent="0.35">
      <c r="A56" s="10" t="str">
        <f t="shared" si="0"/>
        <v>BB29OPE</v>
      </c>
      <c r="B56" s="10" t="s">
        <v>186</v>
      </c>
      <c r="C56" s="10" t="s">
        <v>187</v>
      </c>
      <c r="D56" s="12" t="s">
        <v>697</v>
      </c>
      <c r="E56" s="10" t="s">
        <v>614</v>
      </c>
      <c r="F56" s="10" t="s">
        <v>618</v>
      </c>
      <c r="G56" s="10" t="s">
        <v>698</v>
      </c>
      <c r="H56" s="13" t="s">
        <v>699</v>
      </c>
      <c r="I56" s="10">
        <v>27</v>
      </c>
      <c r="J56" s="10" t="s">
        <v>700</v>
      </c>
      <c r="K56" s="12">
        <v>2</v>
      </c>
      <c r="L56" s="12">
        <v>2</v>
      </c>
      <c r="M56" s="12">
        <v>2</v>
      </c>
      <c r="N56" s="12">
        <f t="shared" si="1"/>
        <v>0</v>
      </c>
      <c r="O56" s="14">
        <v>4</v>
      </c>
      <c r="P56" s="16">
        <f t="shared" si="2"/>
        <v>2</v>
      </c>
      <c r="Q56" s="16">
        <f t="shared" si="3"/>
        <v>2</v>
      </c>
      <c r="R56" s="21" t="s">
        <v>145</v>
      </c>
      <c r="S56" s="10" t="s">
        <v>119</v>
      </c>
      <c r="T56" s="10" t="s">
        <v>188</v>
      </c>
      <c r="U56" s="10" t="s">
        <v>43</v>
      </c>
      <c r="V56" s="57" t="str">
        <f t="shared" si="4"/>
        <v>parità</v>
      </c>
      <c r="W56" s="57" t="str">
        <f t="shared" si="5"/>
        <v>SI</v>
      </c>
    </row>
    <row r="57" spans="1:23" ht="40.15" customHeight="1" x14ac:dyDescent="0.35">
      <c r="A57" s="10" t="str">
        <f t="shared" si="0"/>
        <v>BB15OPE</v>
      </c>
      <c r="B57" s="10" t="s">
        <v>189</v>
      </c>
      <c r="C57" s="10" t="s">
        <v>190</v>
      </c>
      <c r="D57" s="12" t="s">
        <v>697</v>
      </c>
      <c r="E57" s="10" t="s">
        <v>614</v>
      </c>
      <c r="F57" s="10" t="s">
        <v>618</v>
      </c>
      <c r="G57" s="10" t="s">
        <v>698</v>
      </c>
      <c r="H57" s="13" t="s">
        <v>699</v>
      </c>
      <c r="I57" s="10">
        <v>27</v>
      </c>
      <c r="J57" s="10" t="s">
        <v>700</v>
      </c>
      <c r="K57" s="12">
        <v>2</v>
      </c>
      <c r="L57" s="12">
        <v>1</v>
      </c>
      <c r="M57" s="12">
        <v>1</v>
      </c>
      <c r="N57" s="12">
        <f t="shared" si="1"/>
        <v>-1</v>
      </c>
      <c r="O57" s="14">
        <v>1</v>
      </c>
      <c r="P57" s="16">
        <f t="shared" si="2"/>
        <v>-1</v>
      </c>
      <c r="Q57" s="16">
        <f t="shared" si="3"/>
        <v>0</v>
      </c>
      <c r="R57" s="21" t="s">
        <v>145</v>
      </c>
      <c r="S57" s="10" t="s">
        <v>119</v>
      </c>
      <c r="T57" s="10" t="s">
        <v>191</v>
      </c>
      <c r="U57" s="10" t="s">
        <v>39</v>
      </c>
      <c r="V57" s="57" t="str">
        <f t="shared" si="4"/>
        <v>decremento</v>
      </c>
      <c r="W57" s="57" t="str">
        <f t="shared" si="5"/>
        <v>NO</v>
      </c>
    </row>
    <row r="58" spans="1:23" ht="40.15" customHeight="1" x14ac:dyDescent="0.35">
      <c r="A58" s="10" t="str">
        <f t="shared" si="0"/>
        <v>EE10OPE</v>
      </c>
      <c r="B58" s="10" t="s">
        <v>192</v>
      </c>
      <c r="C58" s="10" t="s">
        <v>193</v>
      </c>
      <c r="D58" s="12" t="s">
        <v>697</v>
      </c>
      <c r="E58" s="10" t="s">
        <v>614</v>
      </c>
      <c r="F58" s="10" t="s">
        <v>618</v>
      </c>
      <c r="G58" s="10" t="s">
        <v>698</v>
      </c>
      <c r="H58" s="13" t="s">
        <v>699</v>
      </c>
      <c r="I58" s="10">
        <v>27</v>
      </c>
      <c r="J58" s="10" t="s">
        <v>700</v>
      </c>
      <c r="K58" s="12">
        <v>1</v>
      </c>
      <c r="L58" s="12">
        <v>1</v>
      </c>
      <c r="M58" s="12">
        <v>1</v>
      </c>
      <c r="N58" s="12">
        <f t="shared" si="1"/>
        <v>0</v>
      </c>
      <c r="O58" s="14">
        <v>1</v>
      </c>
      <c r="P58" s="16">
        <f t="shared" si="2"/>
        <v>0</v>
      </c>
      <c r="Q58" s="16">
        <f t="shared" si="3"/>
        <v>0</v>
      </c>
      <c r="R58" s="21" t="s">
        <v>194</v>
      </c>
      <c r="S58" s="10" t="s">
        <v>123</v>
      </c>
      <c r="T58" s="10" t="s">
        <v>124</v>
      </c>
      <c r="U58" s="10" t="s">
        <v>49</v>
      </c>
      <c r="V58" s="57" t="str">
        <f t="shared" si="4"/>
        <v>parità</v>
      </c>
      <c r="W58" s="57" t="str">
        <f t="shared" si="5"/>
        <v>NO</v>
      </c>
    </row>
    <row r="59" spans="1:23" ht="40.15" customHeight="1" x14ac:dyDescent="0.35">
      <c r="A59" s="10" t="str">
        <f t="shared" si="0"/>
        <v>FF12OPE</v>
      </c>
      <c r="B59" s="10" t="s">
        <v>195</v>
      </c>
      <c r="C59" s="10" t="s">
        <v>196</v>
      </c>
      <c r="D59" s="12" t="s">
        <v>697</v>
      </c>
      <c r="E59" s="10" t="s">
        <v>614</v>
      </c>
      <c r="F59" s="10" t="s">
        <v>618</v>
      </c>
      <c r="G59" s="10" t="s">
        <v>698</v>
      </c>
      <c r="H59" s="13" t="s">
        <v>699</v>
      </c>
      <c r="I59" s="10">
        <v>27</v>
      </c>
      <c r="J59" s="10" t="s">
        <v>700</v>
      </c>
      <c r="K59" s="12">
        <v>1</v>
      </c>
      <c r="L59" s="12">
        <v>1</v>
      </c>
      <c r="M59" s="12">
        <v>1</v>
      </c>
      <c r="N59" s="12">
        <f t="shared" si="1"/>
        <v>0</v>
      </c>
      <c r="O59" s="14">
        <v>1</v>
      </c>
      <c r="P59" s="16">
        <f t="shared" si="2"/>
        <v>0</v>
      </c>
      <c r="Q59" s="16">
        <f t="shared" si="3"/>
        <v>0</v>
      </c>
      <c r="R59" s="21" t="s">
        <v>194</v>
      </c>
      <c r="S59" s="10" t="s">
        <v>197</v>
      </c>
      <c r="T59" s="10" t="s">
        <v>198</v>
      </c>
      <c r="U59" s="10" t="s">
        <v>39</v>
      </c>
      <c r="V59" s="57" t="str">
        <f t="shared" si="4"/>
        <v>parità</v>
      </c>
      <c r="W59" s="57" t="str">
        <f t="shared" si="5"/>
        <v>NO</v>
      </c>
    </row>
    <row r="60" spans="1:23" ht="40.15" customHeight="1" x14ac:dyDescent="0.35">
      <c r="A60" s="10" t="str">
        <f t="shared" si="0"/>
        <v>EE06OPE</v>
      </c>
      <c r="B60" s="10" t="s">
        <v>199</v>
      </c>
      <c r="C60" s="10" t="s">
        <v>200</v>
      </c>
      <c r="D60" s="12" t="s">
        <v>697</v>
      </c>
      <c r="E60" s="10" t="s">
        <v>614</v>
      </c>
      <c r="F60" s="10" t="s">
        <v>618</v>
      </c>
      <c r="G60" s="10" t="s">
        <v>698</v>
      </c>
      <c r="H60" s="13" t="s">
        <v>699</v>
      </c>
      <c r="I60" s="10">
        <v>27</v>
      </c>
      <c r="J60" s="10" t="s">
        <v>700</v>
      </c>
      <c r="K60" s="12">
        <v>2</v>
      </c>
      <c r="L60" s="12">
        <v>2</v>
      </c>
      <c r="M60" s="12">
        <v>1</v>
      </c>
      <c r="N60" s="12">
        <f t="shared" si="1"/>
        <v>0</v>
      </c>
      <c r="O60" s="14">
        <v>1</v>
      </c>
      <c r="P60" s="16">
        <f t="shared" si="2"/>
        <v>-1</v>
      </c>
      <c r="Q60" s="16">
        <f t="shared" si="3"/>
        <v>0</v>
      </c>
      <c r="R60" s="21" t="s">
        <v>194</v>
      </c>
      <c r="S60" s="10" t="s">
        <v>30</v>
      </c>
      <c r="T60" s="10" t="s">
        <v>201</v>
      </c>
      <c r="U60" s="10" t="s">
        <v>39</v>
      </c>
      <c r="V60" s="57" t="str">
        <f t="shared" si="4"/>
        <v>parità</v>
      </c>
      <c r="W60" s="57" t="str">
        <f t="shared" si="5"/>
        <v>NO</v>
      </c>
    </row>
    <row r="61" spans="1:23" ht="40.15" customHeight="1" x14ac:dyDescent="0.35">
      <c r="A61" s="10" t="str">
        <f t="shared" si="0"/>
        <v>EE17OPE</v>
      </c>
      <c r="B61" s="10" t="s">
        <v>202</v>
      </c>
      <c r="C61" s="10" t="s">
        <v>203</v>
      </c>
      <c r="D61" s="12" t="s">
        <v>697</v>
      </c>
      <c r="E61" s="10" t="s">
        <v>614</v>
      </c>
      <c r="F61" s="10" t="s">
        <v>618</v>
      </c>
      <c r="G61" s="10" t="s">
        <v>698</v>
      </c>
      <c r="H61" s="13" t="s">
        <v>699</v>
      </c>
      <c r="I61" s="10">
        <v>27</v>
      </c>
      <c r="J61" s="10" t="s">
        <v>700</v>
      </c>
      <c r="K61" s="12">
        <v>2</v>
      </c>
      <c r="L61" s="12">
        <v>2</v>
      </c>
      <c r="M61" s="12">
        <v>2</v>
      </c>
      <c r="N61" s="12">
        <f t="shared" si="1"/>
        <v>0</v>
      </c>
      <c r="O61" s="14">
        <v>2</v>
      </c>
      <c r="P61" s="16">
        <f t="shared" si="2"/>
        <v>0</v>
      </c>
      <c r="Q61" s="16">
        <f t="shared" si="3"/>
        <v>0</v>
      </c>
      <c r="R61" s="21" t="s">
        <v>194</v>
      </c>
      <c r="S61" s="10" t="s">
        <v>123</v>
      </c>
      <c r="T61" s="10" t="s">
        <v>204</v>
      </c>
      <c r="U61" s="10" t="s">
        <v>39</v>
      </c>
      <c r="V61" s="57" t="str">
        <f t="shared" si="4"/>
        <v>parità</v>
      </c>
      <c r="W61" s="57" t="str">
        <f t="shared" si="5"/>
        <v>NO</v>
      </c>
    </row>
    <row r="62" spans="1:23" ht="40.15" customHeight="1" x14ac:dyDescent="0.35">
      <c r="A62" s="10" t="str">
        <f t="shared" si="0"/>
        <v>EE32OPE</v>
      </c>
      <c r="B62" s="10" t="s">
        <v>205</v>
      </c>
      <c r="C62" s="10" t="s">
        <v>206</v>
      </c>
      <c r="D62" s="12" t="s">
        <v>697</v>
      </c>
      <c r="E62" s="10" t="s">
        <v>614</v>
      </c>
      <c r="F62" s="10" t="s">
        <v>618</v>
      </c>
      <c r="G62" s="10" t="s">
        <v>698</v>
      </c>
      <c r="H62" s="13" t="s">
        <v>699</v>
      </c>
      <c r="I62" s="10">
        <v>27</v>
      </c>
      <c r="J62" s="10" t="s">
        <v>700</v>
      </c>
      <c r="K62" s="12">
        <v>3</v>
      </c>
      <c r="L62" s="12">
        <v>3</v>
      </c>
      <c r="M62" s="12">
        <v>3</v>
      </c>
      <c r="N62" s="12">
        <f t="shared" si="1"/>
        <v>0</v>
      </c>
      <c r="O62" s="14">
        <v>3</v>
      </c>
      <c r="P62" s="16">
        <f t="shared" si="2"/>
        <v>0</v>
      </c>
      <c r="Q62" s="16">
        <f t="shared" si="3"/>
        <v>0</v>
      </c>
      <c r="R62" s="21" t="s">
        <v>194</v>
      </c>
      <c r="S62" s="10" t="s">
        <v>30</v>
      </c>
      <c r="T62" s="10" t="s">
        <v>31</v>
      </c>
      <c r="U62" s="10" t="s">
        <v>43</v>
      </c>
      <c r="V62" s="57" t="str">
        <f t="shared" si="4"/>
        <v>parità</v>
      </c>
      <c r="W62" s="57" t="str">
        <f t="shared" si="5"/>
        <v>NO</v>
      </c>
    </row>
    <row r="63" spans="1:23" ht="40.15" customHeight="1" x14ac:dyDescent="0.35">
      <c r="A63" s="10" t="str">
        <f t="shared" si="0"/>
        <v>EE07OPE</v>
      </c>
      <c r="B63" s="10" t="s">
        <v>207</v>
      </c>
      <c r="C63" s="10" t="s">
        <v>208</v>
      </c>
      <c r="D63" s="12" t="s">
        <v>697</v>
      </c>
      <c r="E63" s="10" t="s">
        <v>614</v>
      </c>
      <c r="F63" s="10" t="s">
        <v>618</v>
      </c>
      <c r="G63" s="10" t="s">
        <v>698</v>
      </c>
      <c r="H63" s="13" t="s">
        <v>699</v>
      </c>
      <c r="I63" s="10">
        <v>27</v>
      </c>
      <c r="J63" s="10" t="s">
        <v>700</v>
      </c>
      <c r="K63" s="12">
        <v>3</v>
      </c>
      <c r="L63" s="12">
        <v>3</v>
      </c>
      <c r="M63" s="12">
        <v>3</v>
      </c>
      <c r="N63" s="12">
        <f t="shared" si="1"/>
        <v>0</v>
      </c>
      <c r="O63" s="14">
        <v>3</v>
      </c>
      <c r="P63" s="16">
        <f t="shared" si="2"/>
        <v>0</v>
      </c>
      <c r="Q63" s="16">
        <f t="shared" si="3"/>
        <v>0</v>
      </c>
      <c r="R63" s="21" t="s">
        <v>194</v>
      </c>
      <c r="S63" s="10" t="s">
        <v>30</v>
      </c>
      <c r="T63" s="10" t="s">
        <v>201</v>
      </c>
      <c r="U63" s="10" t="s">
        <v>61</v>
      </c>
      <c r="V63" s="57" t="str">
        <f t="shared" si="4"/>
        <v>parità</v>
      </c>
      <c r="W63" s="57" t="str">
        <f t="shared" si="5"/>
        <v>NO</v>
      </c>
    </row>
    <row r="64" spans="1:23" ht="40.15" customHeight="1" x14ac:dyDescent="0.35">
      <c r="A64" s="10" t="str">
        <f t="shared" si="0"/>
        <v>FF19OPE</v>
      </c>
      <c r="B64" s="10" t="s">
        <v>209</v>
      </c>
      <c r="C64" s="10" t="s">
        <v>210</v>
      </c>
      <c r="D64" s="12" t="s">
        <v>697</v>
      </c>
      <c r="E64" s="10" t="s">
        <v>614</v>
      </c>
      <c r="F64" s="10" t="s">
        <v>618</v>
      </c>
      <c r="G64" s="10" t="s">
        <v>698</v>
      </c>
      <c r="H64" s="13" t="s">
        <v>699</v>
      </c>
      <c r="I64" s="10">
        <v>27</v>
      </c>
      <c r="J64" s="10" t="s">
        <v>700</v>
      </c>
      <c r="K64" s="12">
        <v>1</v>
      </c>
      <c r="L64" s="12">
        <v>1</v>
      </c>
      <c r="M64" s="12">
        <v>1</v>
      </c>
      <c r="N64" s="12">
        <f t="shared" si="1"/>
        <v>0</v>
      </c>
      <c r="O64" s="14">
        <v>2</v>
      </c>
      <c r="P64" s="16">
        <f t="shared" si="2"/>
        <v>1</v>
      </c>
      <c r="Q64" s="16">
        <f t="shared" si="3"/>
        <v>1</v>
      </c>
      <c r="R64" s="21" t="s">
        <v>194</v>
      </c>
      <c r="S64" s="10" t="s">
        <v>197</v>
      </c>
      <c r="T64" s="10" t="s">
        <v>211</v>
      </c>
      <c r="U64" s="10" t="s">
        <v>49</v>
      </c>
      <c r="V64" s="57" t="str">
        <f t="shared" si="4"/>
        <v>parità</v>
      </c>
      <c r="W64" s="57" t="str">
        <f t="shared" si="5"/>
        <v>SI</v>
      </c>
    </row>
    <row r="65" spans="1:23" ht="40.15" customHeight="1" x14ac:dyDescent="0.35">
      <c r="A65" s="10" t="str">
        <f t="shared" si="0"/>
        <v>EE18OPE</v>
      </c>
      <c r="B65" s="10" t="s">
        <v>212</v>
      </c>
      <c r="C65" s="10" t="s">
        <v>213</v>
      </c>
      <c r="D65" s="12" t="s">
        <v>697</v>
      </c>
      <c r="E65" s="10" t="s">
        <v>614</v>
      </c>
      <c r="F65" s="10" t="s">
        <v>618</v>
      </c>
      <c r="G65" s="10" t="s">
        <v>698</v>
      </c>
      <c r="H65" s="13" t="s">
        <v>699</v>
      </c>
      <c r="I65" s="10">
        <v>27</v>
      </c>
      <c r="J65" s="10" t="s">
        <v>700</v>
      </c>
      <c r="K65" s="12">
        <v>2</v>
      </c>
      <c r="L65" s="12">
        <v>2</v>
      </c>
      <c r="M65" s="12">
        <v>2</v>
      </c>
      <c r="N65" s="12">
        <f t="shared" si="1"/>
        <v>0</v>
      </c>
      <c r="O65" s="14">
        <v>2</v>
      </c>
      <c r="P65" s="16">
        <f t="shared" si="2"/>
        <v>0</v>
      </c>
      <c r="Q65" s="16">
        <f t="shared" si="3"/>
        <v>0</v>
      </c>
      <c r="R65" s="21" t="s">
        <v>194</v>
      </c>
      <c r="S65" s="10" t="s">
        <v>123</v>
      </c>
      <c r="T65" s="10" t="s">
        <v>204</v>
      </c>
      <c r="U65" s="10" t="s">
        <v>43</v>
      </c>
      <c r="V65" s="57" t="str">
        <f t="shared" si="4"/>
        <v>parità</v>
      </c>
      <c r="W65" s="57" t="str">
        <f t="shared" si="5"/>
        <v>NO</v>
      </c>
    </row>
    <row r="66" spans="1:23" ht="40.15" customHeight="1" x14ac:dyDescent="0.35">
      <c r="A66" s="10" t="str">
        <f t="shared" ref="A66:A129" si="6">CONCATENATE(B66,D66)</f>
        <v>EE11OPE</v>
      </c>
      <c r="B66" s="10" t="s">
        <v>214</v>
      </c>
      <c r="C66" s="10" t="s">
        <v>215</v>
      </c>
      <c r="D66" s="12" t="s">
        <v>697</v>
      </c>
      <c r="E66" s="10" t="s">
        <v>614</v>
      </c>
      <c r="F66" s="10" t="s">
        <v>618</v>
      </c>
      <c r="G66" s="10" t="s">
        <v>698</v>
      </c>
      <c r="H66" s="13" t="s">
        <v>699</v>
      </c>
      <c r="I66" s="10">
        <v>27</v>
      </c>
      <c r="J66" s="10" t="s">
        <v>700</v>
      </c>
      <c r="K66" s="12">
        <v>2</v>
      </c>
      <c r="L66" s="12">
        <v>2</v>
      </c>
      <c r="M66" s="12">
        <v>2</v>
      </c>
      <c r="N66" s="12">
        <f t="shared" ref="N66:N129" si="7">L66-K66</f>
        <v>0</v>
      </c>
      <c r="O66" s="14">
        <v>5</v>
      </c>
      <c r="P66" s="16">
        <f t="shared" ref="P66:P129" si="8">O66-K66</f>
        <v>3</v>
      </c>
      <c r="Q66" s="16">
        <f t="shared" ref="Q66:Q129" si="9">O66-M66</f>
        <v>3</v>
      </c>
      <c r="R66" s="21" t="s">
        <v>194</v>
      </c>
      <c r="S66" s="10" t="s">
        <v>123</v>
      </c>
      <c r="T66" s="10" t="s">
        <v>124</v>
      </c>
      <c r="U66" s="10" t="s">
        <v>43</v>
      </c>
      <c r="V66" s="57" t="str">
        <f t="shared" si="4"/>
        <v>parità</v>
      </c>
      <c r="W66" s="57" t="str">
        <f t="shared" si="5"/>
        <v>SI</v>
      </c>
    </row>
    <row r="67" spans="1:23" ht="40.15" customHeight="1" x14ac:dyDescent="0.35">
      <c r="A67" s="10" t="str">
        <f t="shared" si="6"/>
        <v>FF25OPE</v>
      </c>
      <c r="B67" s="10" t="s">
        <v>216</v>
      </c>
      <c r="C67" s="10" t="s">
        <v>217</v>
      </c>
      <c r="D67" s="12" t="s">
        <v>697</v>
      </c>
      <c r="E67" s="10" t="s">
        <v>614</v>
      </c>
      <c r="F67" s="10" t="s">
        <v>618</v>
      </c>
      <c r="G67" s="10" t="s">
        <v>698</v>
      </c>
      <c r="H67" s="13" t="s">
        <v>699</v>
      </c>
      <c r="I67" s="10">
        <v>27</v>
      </c>
      <c r="J67" s="10" t="s">
        <v>700</v>
      </c>
      <c r="K67" s="12">
        <v>2</v>
      </c>
      <c r="L67" s="12">
        <v>1</v>
      </c>
      <c r="M67" s="12">
        <v>1</v>
      </c>
      <c r="N67" s="12">
        <f t="shared" si="7"/>
        <v>-1</v>
      </c>
      <c r="O67" s="14">
        <v>0</v>
      </c>
      <c r="P67" s="16">
        <f t="shared" si="8"/>
        <v>-2</v>
      </c>
      <c r="Q67" s="16">
        <f t="shared" si="9"/>
        <v>-1</v>
      </c>
      <c r="R67" s="21" t="s">
        <v>194</v>
      </c>
      <c r="S67" s="10" t="s">
        <v>197</v>
      </c>
      <c r="T67" s="10" t="s">
        <v>198</v>
      </c>
      <c r="U67" s="10" t="s">
        <v>39</v>
      </c>
      <c r="V67" s="57" t="str">
        <f t="shared" ref="V67:V130" si="10">IF(L67&gt;K67,"incremento",IF(L67=K67,"parità",IF(L67&lt;K67,"decremento")))</f>
        <v>decremento</v>
      </c>
      <c r="W67" s="57" t="str">
        <f t="shared" ref="W67:W130" si="11">IF(L67&gt;O67,"NO",IF(L67=O67,"NO",IF(L67&lt;O67,"SI")))</f>
        <v>NO</v>
      </c>
    </row>
    <row r="68" spans="1:23" ht="40.15" customHeight="1" x14ac:dyDescent="0.35">
      <c r="A68" s="10" t="str">
        <f t="shared" si="6"/>
        <v>EE23OPE</v>
      </c>
      <c r="B68" s="10" t="s">
        <v>218</v>
      </c>
      <c r="C68" s="10" t="s">
        <v>219</v>
      </c>
      <c r="D68" s="12" t="s">
        <v>697</v>
      </c>
      <c r="E68" s="10" t="s">
        <v>614</v>
      </c>
      <c r="F68" s="10" t="s">
        <v>618</v>
      </c>
      <c r="G68" s="10" t="s">
        <v>698</v>
      </c>
      <c r="H68" s="13" t="s">
        <v>699</v>
      </c>
      <c r="I68" s="10">
        <v>27</v>
      </c>
      <c r="J68" s="10" t="s">
        <v>700</v>
      </c>
      <c r="K68" s="12">
        <v>1</v>
      </c>
      <c r="L68" s="12">
        <v>2</v>
      </c>
      <c r="M68" s="12">
        <v>2</v>
      </c>
      <c r="N68" s="12">
        <f t="shared" si="7"/>
        <v>1</v>
      </c>
      <c r="O68" s="14">
        <v>2</v>
      </c>
      <c r="P68" s="16">
        <f t="shared" si="8"/>
        <v>1</v>
      </c>
      <c r="Q68" s="16">
        <f t="shared" si="9"/>
        <v>0</v>
      </c>
      <c r="R68" s="21" t="s">
        <v>194</v>
      </c>
      <c r="S68" s="10" t="s">
        <v>30</v>
      </c>
      <c r="T68" s="10" t="s">
        <v>220</v>
      </c>
      <c r="U68" s="10" t="s">
        <v>39</v>
      </c>
      <c r="V68" s="57" t="str">
        <f t="shared" si="10"/>
        <v>incremento</v>
      </c>
      <c r="W68" s="57" t="str">
        <f t="shared" si="11"/>
        <v>NO</v>
      </c>
    </row>
    <row r="69" spans="1:23" ht="40.15" customHeight="1" x14ac:dyDescent="0.35">
      <c r="A69" s="10" t="str">
        <f t="shared" si="6"/>
        <v>EE22OPE</v>
      </c>
      <c r="B69" s="10" t="s">
        <v>221</v>
      </c>
      <c r="C69" s="10" t="s">
        <v>222</v>
      </c>
      <c r="D69" s="12" t="s">
        <v>697</v>
      </c>
      <c r="E69" s="10" t="s">
        <v>614</v>
      </c>
      <c r="F69" s="10" t="s">
        <v>618</v>
      </c>
      <c r="G69" s="10" t="s">
        <v>698</v>
      </c>
      <c r="H69" s="13" t="s">
        <v>699</v>
      </c>
      <c r="I69" s="10">
        <v>27</v>
      </c>
      <c r="J69" s="10" t="s">
        <v>700</v>
      </c>
      <c r="K69" s="12">
        <v>2</v>
      </c>
      <c r="L69" s="12">
        <v>1</v>
      </c>
      <c r="M69" s="12">
        <v>1</v>
      </c>
      <c r="N69" s="12">
        <f t="shared" si="7"/>
        <v>-1</v>
      </c>
      <c r="O69" s="14">
        <v>3</v>
      </c>
      <c r="P69" s="16">
        <f t="shared" si="8"/>
        <v>1</v>
      </c>
      <c r="Q69" s="16">
        <f t="shared" si="9"/>
        <v>2</v>
      </c>
      <c r="R69" s="21" t="s">
        <v>194</v>
      </c>
      <c r="S69" s="10" t="s">
        <v>30</v>
      </c>
      <c r="T69" s="10" t="s">
        <v>201</v>
      </c>
      <c r="U69" s="10" t="s">
        <v>39</v>
      </c>
      <c r="V69" s="57" t="str">
        <f t="shared" si="10"/>
        <v>decremento</v>
      </c>
      <c r="W69" s="57" t="str">
        <f t="shared" si="11"/>
        <v>SI</v>
      </c>
    </row>
    <row r="70" spans="1:23" ht="40.15" customHeight="1" x14ac:dyDescent="0.35">
      <c r="A70" s="10" t="str">
        <f t="shared" si="6"/>
        <v>EE05OPE</v>
      </c>
      <c r="B70" s="10" t="s">
        <v>223</v>
      </c>
      <c r="C70" s="10" t="s">
        <v>224</v>
      </c>
      <c r="D70" s="12" t="s">
        <v>697</v>
      </c>
      <c r="E70" s="10" t="s">
        <v>614</v>
      </c>
      <c r="F70" s="10" t="s">
        <v>618</v>
      </c>
      <c r="G70" s="10" t="s">
        <v>698</v>
      </c>
      <c r="H70" s="13" t="s">
        <v>699</v>
      </c>
      <c r="I70" s="10">
        <v>27</v>
      </c>
      <c r="J70" s="10" t="s">
        <v>700</v>
      </c>
      <c r="K70" s="12">
        <v>2</v>
      </c>
      <c r="L70" s="12">
        <v>2</v>
      </c>
      <c r="M70" s="12">
        <v>2</v>
      </c>
      <c r="N70" s="12">
        <f t="shared" si="7"/>
        <v>0</v>
      </c>
      <c r="O70" s="14">
        <v>2</v>
      </c>
      <c r="P70" s="16">
        <f t="shared" si="8"/>
        <v>0</v>
      </c>
      <c r="Q70" s="16">
        <f t="shared" si="9"/>
        <v>0</v>
      </c>
      <c r="R70" s="21" t="s">
        <v>194</v>
      </c>
      <c r="S70" s="10" t="s">
        <v>123</v>
      </c>
      <c r="T70" s="10" t="s">
        <v>225</v>
      </c>
      <c r="U70" s="10" t="s">
        <v>43</v>
      </c>
      <c r="V70" s="57" t="str">
        <f t="shared" si="10"/>
        <v>parità</v>
      </c>
      <c r="W70" s="57" t="str">
        <f t="shared" si="11"/>
        <v>NO</v>
      </c>
    </row>
    <row r="71" spans="1:23" ht="40.15" customHeight="1" x14ac:dyDescent="0.35">
      <c r="A71" s="10" t="str">
        <f t="shared" si="6"/>
        <v>PD10OPE</v>
      </c>
      <c r="B71" s="10" t="s">
        <v>226</v>
      </c>
      <c r="C71" s="10" t="s">
        <v>227</v>
      </c>
      <c r="D71" s="12" t="s">
        <v>697</v>
      </c>
      <c r="E71" s="10" t="s">
        <v>614</v>
      </c>
      <c r="F71" s="10" t="s">
        <v>618</v>
      </c>
      <c r="G71" s="10" t="s">
        <v>698</v>
      </c>
      <c r="H71" s="13" t="s">
        <v>699</v>
      </c>
      <c r="I71" s="10">
        <v>27</v>
      </c>
      <c r="J71" s="10" t="s">
        <v>700</v>
      </c>
      <c r="K71" s="12">
        <v>1</v>
      </c>
      <c r="L71" s="12">
        <v>1</v>
      </c>
      <c r="M71" s="12">
        <v>1</v>
      </c>
      <c r="N71" s="12">
        <f t="shared" si="7"/>
        <v>0</v>
      </c>
      <c r="O71" s="14">
        <v>1</v>
      </c>
      <c r="P71" s="16">
        <f t="shared" si="8"/>
        <v>0</v>
      </c>
      <c r="Q71" s="16">
        <f t="shared" si="9"/>
        <v>0</v>
      </c>
      <c r="R71" s="21" t="s">
        <v>194</v>
      </c>
      <c r="S71" s="10" t="s">
        <v>123</v>
      </c>
      <c r="T71" s="10" t="s">
        <v>225</v>
      </c>
      <c r="U71" s="10" t="s">
        <v>92</v>
      </c>
      <c r="V71" s="57" t="str">
        <f t="shared" si="10"/>
        <v>parità</v>
      </c>
      <c r="W71" s="57" t="str">
        <f t="shared" si="11"/>
        <v>NO</v>
      </c>
    </row>
    <row r="72" spans="1:23" ht="40.15" customHeight="1" x14ac:dyDescent="0.35">
      <c r="A72" s="10" t="str">
        <f t="shared" si="6"/>
        <v>PR20OPE</v>
      </c>
      <c r="B72" s="10" t="s">
        <v>228</v>
      </c>
      <c r="C72" s="10" t="s">
        <v>229</v>
      </c>
      <c r="D72" s="12" t="s">
        <v>697</v>
      </c>
      <c r="E72" s="10" t="s">
        <v>614</v>
      </c>
      <c r="F72" s="10" t="s">
        <v>618</v>
      </c>
      <c r="G72" s="10" t="s">
        <v>698</v>
      </c>
      <c r="H72" s="13" t="s">
        <v>699</v>
      </c>
      <c r="I72" s="10">
        <v>27</v>
      </c>
      <c r="J72" s="10" t="s">
        <v>700</v>
      </c>
      <c r="K72" s="12">
        <v>3</v>
      </c>
      <c r="L72" s="12">
        <v>3</v>
      </c>
      <c r="M72" s="12">
        <v>3</v>
      </c>
      <c r="N72" s="12">
        <f t="shared" si="7"/>
        <v>0</v>
      </c>
      <c r="O72" s="14">
        <v>3</v>
      </c>
      <c r="P72" s="16">
        <f t="shared" si="8"/>
        <v>0</v>
      </c>
      <c r="Q72" s="16">
        <f t="shared" si="9"/>
        <v>0</v>
      </c>
      <c r="R72" s="21" t="s">
        <v>194</v>
      </c>
      <c r="S72" s="10" t="s">
        <v>30</v>
      </c>
      <c r="T72" s="10" t="s">
        <v>31</v>
      </c>
      <c r="U72" s="10" t="s">
        <v>61</v>
      </c>
      <c r="V72" s="57" t="str">
        <f t="shared" si="10"/>
        <v>parità</v>
      </c>
      <c r="W72" s="57" t="str">
        <f t="shared" si="11"/>
        <v>NO</v>
      </c>
    </row>
    <row r="73" spans="1:23" ht="40.15" customHeight="1" x14ac:dyDescent="0.35">
      <c r="A73" s="10" t="str">
        <f t="shared" si="6"/>
        <v>EE48OPE</v>
      </c>
      <c r="B73" s="10" t="s">
        <v>230</v>
      </c>
      <c r="C73" s="10" t="s">
        <v>231</v>
      </c>
      <c r="D73" s="12" t="s">
        <v>697</v>
      </c>
      <c r="E73" s="10" t="s">
        <v>614</v>
      </c>
      <c r="F73" s="10" t="s">
        <v>618</v>
      </c>
      <c r="G73" s="10" t="s">
        <v>698</v>
      </c>
      <c r="H73" s="13" t="s">
        <v>699</v>
      </c>
      <c r="I73" s="10">
        <v>27</v>
      </c>
      <c r="J73" s="10" t="s">
        <v>700</v>
      </c>
      <c r="K73" s="12">
        <v>2</v>
      </c>
      <c r="L73" s="12">
        <v>2</v>
      </c>
      <c r="M73" s="12">
        <v>2</v>
      </c>
      <c r="N73" s="12">
        <f t="shared" si="7"/>
        <v>0</v>
      </c>
      <c r="O73" s="14">
        <v>3</v>
      </c>
      <c r="P73" s="16">
        <f t="shared" si="8"/>
        <v>1</v>
      </c>
      <c r="Q73" s="16">
        <f t="shared" si="9"/>
        <v>1</v>
      </c>
      <c r="R73" s="21" t="s">
        <v>194</v>
      </c>
      <c r="S73" s="10" t="s">
        <v>30</v>
      </c>
      <c r="T73" s="10" t="s">
        <v>232</v>
      </c>
      <c r="U73" s="10" t="s">
        <v>43</v>
      </c>
      <c r="V73" s="57" t="str">
        <f t="shared" si="10"/>
        <v>parità</v>
      </c>
      <c r="W73" s="57" t="str">
        <f t="shared" si="11"/>
        <v>SI</v>
      </c>
    </row>
    <row r="74" spans="1:23" ht="40.15" customHeight="1" x14ac:dyDescent="0.35">
      <c r="A74" s="10" t="str">
        <f t="shared" si="6"/>
        <v>EE02OPE</v>
      </c>
      <c r="B74" s="10" t="s">
        <v>233</v>
      </c>
      <c r="C74" s="10" t="s">
        <v>234</v>
      </c>
      <c r="D74" s="12" t="s">
        <v>697</v>
      </c>
      <c r="E74" s="10" t="s">
        <v>614</v>
      </c>
      <c r="F74" s="10" t="s">
        <v>618</v>
      </c>
      <c r="G74" s="10" t="s">
        <v>698</v>
      </c>
      <c r="H74" s="13" t="s">
        <v>699</v>
      </c>
      <c r="I74" s="10">
        <v>27</v>
      </c>
      <c r="J74" s="10" t="s">
        <v>700</v>
      </c>
      <c r="K74" s="12">
        <v>3</v>
      </c>
      <c r="L74" s="12">
        <v>4</v>
      </c>
      <c r="M74" s="12">
        <v>4</v>
      </c>
      <c r="N74" s="12">
        <f t="shared" si="7"/>
        <v>1</v>
      </c>
      <c r="O74" s="14">
        <v>4</v>
      </c>
      <c r="P74" s="16">
        <f t="shared" si="8"/>
        <v>1</v>
      </c>
      <c r="Q74" s="16">
        <f t="shared" si="9"/>
        <v>0</v>
      </c>
      <c r="R74" s="21" t="s">
        <v>194</v>
      </c>
      <c r="S74" s="10" t="s">
        <v>30</v>
      </c>
      <c r="T74" s="10" t="s">
        <v>31</v>
      </c>
      <c r="U74" s="10" t="s">
        <v>61</v>
      </c>
      <c r="V74" s="57" t="str">
        <f t="shared" si="10"/>
        <v>incremento</v>
      </c>
      <c r="W74" s="57" t="str">
        <f t="shared" si="11"/>
        <v>NO</v>
      </c>
    </row>
    <row r="75" spans="1:23" ht="40.15" customHeight="1" x14ac:dyDescent="0.35">
      <c r="A75" s="10" t="str">
        <f t="shared" si="6"/>
        <v>EE01OPE</v>
      </c>
      <c r="B75" s="10" t="s">
        <v>235</v>
      </c>
      <c r="C75" s="10" t="s">
        <v>236</v>
      </c>
      <c r="D75" s="12" t="s">
        <v>697</v>
      </c>
      <c r="E75" s="10" t="s">
        <v>614</v>
      </c>
      <c r="F75" s="10" t="s">
        <v>618</v>
      </c>
      <c r="G75" s="10" t="s">
        <v>698</v>
      </c>
      <c r="H75" s="13" t="s">
        <v>699</v>
      </c>
      <c r="I75" s="10">
        <v>27</v>
      </c>
      <c r="J75" s="10" t="s">
        <v>700</v>
      </c>
      <c r="K75" s="12">
        <v>4</v>
      </c>
      <c r="L75" s="12">
        <v>4</v>
      </c>
      <c r="M75" s="12">
        <v>4</v>
      </c>
      <c r="N75" s="12">
        <f t="shared" si="7"/>
        <v>0</v>
      </c>
      <c r="O75" s="14">
        <v>4</v>
      </c>
      <c r="P75" s="16">
        <f t="shared" si="8"/>
        <v>0</v>
      </c>
      <c r="Q75" s="16">
        <f t="shared" si="9"/>
        <v>0</v>
      </c>
      <c r="R75" s="21" t="s">
        <v>194</v>
      </c>
      <c r="S75" s="10" t="s">
        <v>30</v>
      </c>
      <c r="T75" s="10" t="s">
        <v>31</v>
      </c>
      <c r="U75" s="10" t="s">
        <v>61</v>
      </c>
      <c r="V75" s="57" t="str">
        <f t="shared" si="10"/>
        <v>parità</v>
      </c>
      <c r="W75" s="57" t="str">
        <f t="shared" si="11"/>
        <v>NO</v>
      </c>
    </row>
    <row r="76" spans="1:23" ht="40.15" customHeight="1" x14ac:dyDescent="0.35">
      <c r="A76" s="10" t="str">
        <f t="shared" si="6"/>
        <v>EE28OPE</v>
      </c>
      <c r="B76" s="10" t="s">
        <v>237</v>
      </c>
      <c r="C76" s="10" t="s">
        <v>238</v>
      </c>
      <c r="D76" s="12" t="s">
        <v>697</v>
      </c>
      <c r="E76" s="10" t="s">
        <v>614</v>
      </c>
      <c r="F76" s="10" t="s">
        <v>618</v>
      </c>
      <c r="G76" s="10" t="s">
        <v>698</v>
      </c>
      <c r="H76" s="13" t="s">
        <v>699</v>
      </c>
      <c r="I76" s="10">
        <v>27</v>
      </c>
      <c r="J76" s="10" t="s">
        <v>700</v>
      </c>
      <c r="K76" s="12">
        <v>2</v>
      </c>
      <c r="L76" s="12">
        <v>2</v>
      </c>
      <c r="M76" s="12">
        <v>2</v>
      </c>
      <c r="N76" s="12">
        <f t="shared" si="7"/>
        <v>0</v>
      </c>
      <c r="O76" s="14">
        <v>4</v>
      </c>
      <c r="P76" s="16">
        <f t="shared" si="8"/>
        <v>2</v>
      </c>
      <c r="Q76" s="16">
        <f t="shared" si="9"/>
        <v>2</v>
      </c>
      <c r="R76" s="21" t="s">
        <v>194</v>
      </c>
      <c r="S76" s="10" t="s">
        <v>30</v>
      </c>
      <c r="T76" s="10" t="s">
        <v>31</v>
      </c>
      <c r="U76" s="10" t="s">
        <v>43</v>
      </c>
      <c r="V76" s="57" t="str">
        <f t="shared" si="10"/>
        <v>parità</v>
      </c>
      <c r="W76" s="57" t="str">
        <f t="shared" si="11"/>
        <v>SI</v>
      </c>
    </row>
    <row r="77" spans="1:23" ht="40.15" customHeight="1" x14ac:dyDescent="0.35">
      <c r="A77" s="10" t="str">
        <f t="shared" si="6"/>
        <v>EE29OPE</v>
      </c>
      <c r="B77" s="10" t="s">
        <v>239</v>
      </c>
      <c r="C77" s="10" t="s">
        <v>240</v>
      </c>
      <c r="D77" s="12" t="s">
        <v>697</v>
      </c>
      <c r="E77" s="10" t="s">
        <v>614</v>
      </c>
      <c r="F77" s="10" t="s">
        <v>618</v>
      </c>
      <c r="G77" s="10" t="s">
        <v>698</v>
      </c>
      <c r="H77" s="13" t="s">
        <v>699</v>
      </c>
      <c r="I77" s="10">
        <v>27</v>
      </c>
      <c r="J77" s="10" t="s">
        <v>700</v>
      </c>
      <c r="K77" s="12">
        <v>1</v>
      </c>
      <c r="L77" s="12">
        <v>2</v>
      </c>
      <c r="M77" s="12">
        <v>2</v>
      </c>
      <c r="N77" s="12">
        <f t="shared" si="7"/>
        <v>1</v>
      </c>
      <c r="O77" s="14">
        <v>3</v>
      </c>
      <c r="P77" s="16">
        <f t="shared" si="8"/>
        <v>2</v>
      </c>
      <c r="Q77" s="16">
        <f t="shared" si="9"/>
        <v>1</v>
      </c>
      <c r="R77" s="21" t="s">
        <v>194</v>
      </c>
      <c r="S77" s="10" t="s">
        <v>30</v>
      </c>
      <c r="T77" s="10" t="s">
        <v>31</v>
      </c>
      <c r="U77" s="10" t="s">
        <v>43</v>
      </c>
      <c r="V77" s="57" t="str">
        <f t="shared" si="10"/>
        <v>incremento</v>
      </c>
      <c r="W77" s="57" t="str">
        <f t="shared" si="11"/>
        <v>SI</v>
      </c>
    </row>
    <row r="78" spans="1:23" ht="40.15" customHeight="1" x14ac:dyDescent="0.35">
      <c r="A78" s="10" t="str">
        <f t="shared" si="6"/>
        <v>EE39OPE</v>
      </c>
      <c r="B78" s="10" t="s">
        <v>241</v>
      </c>
      <c r="C78" s="10" t="s">
        <v>242</v>
      </c>
      <c r="D78" s="12" t="s">
        <v>697</v>
      </c>
      <c r="E78" s="10" t="s">
        <v>614</v>
      </c>
      <c r="F78" s="10" t="s">
        <v>618</v>
      </c>
      <c r="G78" s="10" t="s">
        <v>698</v>
      </c>
      <c r="H78" s="13" t="s">
        <v>699</v>
      </c>
      <c r="I78" s="10">
        <v>27</v>
      </c>
      <c r="J78" s="10" t="s">
        <v>700</v>
      </c>
      <c r="K78" s="12">
        <v>2</v>
      </c>
      <c r="L78" s="12">
        <v>1</v>
      </c>
      <c r="M78" s="12">
        <v>1</v>
      </c>
      <c r="N78" s="12">
        <f t="shared" si="7"/>
        <v>-1</v>
      </c>
      <c r="O78" s="14">
        <v>2</v>
      </c>
      <c r="P78" s="16">
        <f t="shared" si="8"/>
        <v>0</v>
      </c>
      <c r="Q78" s="16">
        <f t="shared" si="9"/>
        <v>1</v>
      </c>
      <c r="R78" s="21" t="s">
        <v>194</v>
      </c>
      <c r="S78" s="10" t="s">
        <v>30</v>
      </c>
      <c r="T78" s="10" t="s">
        <v>31</v>
      </c>
      <c r="U78" s="10" t="s">
        <v>49</v>
      </c>
      <c r="V78" s="57" t="str">
        <f t="shared" si="10"/>
        <v>decremento</v>
      </c>
      <c r="W78" s="57" t="str">
        <f t="shared" si="11"/>
        <v>SI</v>
      </c>
    </row>
    <row r="79" spans="1:23" ht="40.15" customHeight="1" x14ac:dyDescent="0.35">
      <c r="A79" s="10" t="str">
        <f t="shared" si="6"/>
        <v>EE12OPE</v>
      </c>
      <c r="B79" s="10" t="s">
        <v>243</v>
      </c>
      <c r="C79" s="10" t="s">
        <v>244</v>
      </c>
      <c r="D79" s="12" t="s">
        <v>697</v>
      </c>
      <c r="E79" s="10" t="s">
        <v>614</v>
      </c>
      <c r="F79" s="10" t="s">
        <v>618</v>
      </c>
      <c r="G79" s="10" t="s">
        <v>698</v>
      </c>
      <c r="H79" s="13" t="s">
        <v>699</v>
      </c>
      <c r="I79" s="10">
        <v>27</v>
      </c>
      <c r="J79" s="10" t="s">
        <v>700</v>
      </c>
      <c r="K79" s="12">
        <v>2</v>
      </c>
      <c r="L79" s="12">
        <v>3</v>
      </c>
      <c r="M79" s="12">
        <v>3</v>
      </c>
      <c r="N79" s="12">
        <f t="shared" si="7"/>
        <v>1</v>
      </c>
      <c r="O79" s="14">
        <v>2</v>
      </c>
      <c r="P79" s="16">
        <f t="shared" si="8"/>
        <v>0</v>
      </c>
      <c r="Q79" s="16">
        <f t="shared" si="9"/>
        <v>-1</v>
      </c>
      <c r="R79" s="21" t="s">
        <v>194</v>
      </c>
      <c r="S79" s="10" t="s">
        <v>123</v>
      </c>
      <c r="T79" s="10" t="s">
        <v>124</v>
      </c>
      <c r="U79" s="10" t="s">
        <v>43</v>
      </c>
      <c r="V79" s="57" t="str">
        <f t="shared" si="10"/>
        <v>incremento</v>
      </c>
      <c r="W79" s="57" t="str">
        <f t="shared" si="11"/>
        <v>NO</v>
      </c>
    </row>
    <row r="80" spans="1:23" ht="40.15" customHeight="1" x14ac:dyDescent="0.35">
      <c r="A80" s="10" t="str">
        <f t="shared" si="6"/>
        <v>EE13OPE</v>
      </c>
      <c r="B80" s="10" t="s">
        <v>245</v>
      </c>
      <c r="C80" s="10" t="s">
        <v>246</v>
      </c>
      <c r="D80" s="12" t="s">
        <v>697</v>
      </c>
      <c r="E80" s="10" t="s">
        <v>614</v>
      </c>
      <c r="F80" s="10" t="s">
        <v>618</v>
      </c>
      <c r="G80" s="10" t="s">
        <v>698</v>
      </c>
      <c r="H80" s="13" t="s">
        <v>699</v>
      </c>
      <c r="I80" s="10">
        <v>27</v>
      </c>
      <c r="J80" s="10" t="s">
        <v>700</v>
      </c>
      <c r="K80" s="12">
        <v>2</v>
      </c>
      <c r="L80" s="12">
        <v>2</v>
      </c>
      <c r="M80" s="12">
        <v>2</v>
      </c>
      <c r="N80" s="12">
        <f t="shared" si="7"/>
        <v>0</v>
      </c>
      <c r="O80" s="14">
        <v>3</v>
      </c>
      <c r="P80" s="16">
        <f t="shared" si="8"/>
        <v>1</v>
      </c>
      <c r="Q80" s="16">
        <f t="shared" si="9"/>
        <v>1</v>
      </c>
      <c r="R80" s="21" t="s">
        <v>194</v>
      </c>
      <c r="S80" s="10" t="s">
        <v>123</v>
      </c>
      <c r="T80" s="10" t="s">
        <v>247</v>
      </c>
      <c r="U80" s="10" t="s">
        <v>43</v>
      </c>
      <c r="V80" s="57" t="str">
        <f t="shared" si="10"/>
        <v>parità</v>
      </c>
      <c r="W80" s="57" t="str">
        <f t="shared" si="11"/>
        <v>SI</v>
      </c>
    </row>
    <row r="81" spans="1:23" ht="40.15" customHeight="1" x14ac:dyDescent="0.35">
      <c r="A81" s="10" t="str">
        <f t="shared" si="6"/>
        <v>EE19OPE</v>
      </c>
      <c r="B81" s="10" t="s">
        <v>248</v>
      </c>
      <c r="C81" s="10" t="s">
        <v>249</v>
      </c>
      <c r="D81" s="12" t="s">
        <v>697</v>
      </c>
      <c r="E81" s="10" t="s">
        <v>614</v>
      </c>
      <c r="F81" s="10" t="s">
        <v>618</v>
      </c>
      <c r="G81" s="10" t="s">
        <v>698</v>
      </c>
      <c r="H81" s="13" t="s">
        <v>699</v>
      </c>
      <c r="I81" s="10">
        <v>27</v>
      </c>
      <c r="J81" s="10" t="s">
        <v>700</v>
      </c>
      <c r="K81" s="12">
        <v>2</v>
      </c>
      <c r="L81" s="12">
        <v>2</v>
      </c>
      <c r="M81" s="12">
        <v>2</v>
      </c>
      <c r="N81" s="12">
        <f t="shared" si="7"/>
        <v>0</v>
      </c>
      <c r="O81" s="14">
        <v>2</v>
      </c>
      <c r="P81" s="16">
        <f t="shared" si="8"/>
        <v>0</v>
      </c>
      <c r="Q81" s="16">
        <f t="shared" si="9"/>
        <v>0</v>
      </c>
      <c r="R81" s="21" t="s">
        <v>194</v>
      </c>
      <c r="S81" s="10" t="s">
        <v>123</v>
      </c>
      <c r="T81" s="10" t="s">
        <v>204</v>
      </c>
      <c r="U81" s="10" t="s">
        <v>39</v>
      </c>
      <c r="V81" s="57" t="str">
        <f t="shared" si="10"/>
        <v>parità</v>
      </c>
      <c r="W81" s="57" t="str">
        <f t="shared" si="11"/>
        <v>NO</v>
      </c>
    </row>
    <row r="82" spans="1:23" ht="40.15" customHeight="1" x14ac:dyDescent="0.35">
      <c r="A82" s="10" t="str">
        <f t="shared" si="6"/>
        <v>EE20OPE</v>
      </c>
      <c r="B82" s="10" t="s">
        <v>250</v>
      </c>
      <c r="C82" s="10" t="s">
        <v>251</v>
      </c>
      <c r="D82" s="12" t="s">
        <v>697</v>
      </c>
      <c r="E82" s="10" t="s">
        <v>614</v>
      </c>
      <c r="F82" s="10" t="s">
        <v>618</v>
      </c>
      <c r="G82" s="10" t="s">
        <v>698</v>
      </c>
      <c r="H82" s="13" t="s">
        <v>699</v>
      </c>
      <c r="I82" s="10">
        <v>27</v>
      </c>
      <c r="J82" s="10" t="s">
        <v>700</v>
      </c>
      <c r="K82" s="12">
        <v>3</v>
      </c>
      <c r="L82" s="12">
        <v>3</v>
      </c>
      <c r="M82" s="12">
        <v>3</v>
      </c>
      <c r="N82" s="12">
        <f t="shared" si="7"/>
        <v>0</v>
      </c>
      <c r="O82" s="14">
        <v>1</v>
      </c>
      <c r="P82" s="16">
        <f t="shared" si="8"/>
        <v>-2</v>
      </c>
      <c r="Q82" s="16">
        <f t="shared" si="9"/>
        <v>-2</v>
      </c>
      <c r="R82" s="21" t="s">
        <v>194</v>
      </c>
      <c r="S82" s="10" t="s">
        <v>30</v>
      </c>
      <c r="T82" s="10" t="s">
        <v>31</v>
      </c>
      <c r="U82" s="10" t="s">
        <v>43</v>
      </c>
      <c r="V82" s="57" t="str">
        <f t="shared" si="10"/>
        <v>parità</v>
      </c>
      <c r="W82" s="57" t="str">
        <f t="shared" si="11"/>
        <v>NO</v>
      </c>
    </row>
    <row r="83" spans="1:23" ht="40.15" customHeight="1" x14ac:dyDescent="0.35">
      <c r="A83" s="10" t="str">
        <f t="shared" si="6"/>
        <v>EE09OPE</v>
      </c>
      <c r="B83" s="10" t="s">
        <v>252</v>
      </c>
      <c r="C83" s="10" t="s">
        <v>253</v>
      </c>
      <c r="D83" s="12" t="s">
        <v>697</v>
      </c>
      <c r="E83" s="10" t="s">
        <v>614</v>
      </c>
      <c r="F83" s="10" t="s">
        <v>618</v>
      </c>
      <c r="G83" s="10" t="s">
        <v>698</v>
      </c>
      <c r="H83" s="13" t="s">
        <v>699</v>
      </c>
      <c r="I83" s="10">
        <v>27</v>
      </c>
      <c r="J83" s="10" t="s">
        <v>700</v>
      </c>
      <c r="K83" s="12">
        <v>3</v>
      </c>
      <c r="L83" s="12">
        <v>3</v>
      </c>
      <c r="M83" s="12">
        <v>3</v>
      </c>
      <c r="N83" s="12">
        <f t="shared" si="7"/>
        <v>0</v>
      </c>
      <c r="O83" s="14">
        <v>5</v>
      </c>
      <c r="P83" s="16">
        <f t="shared" si="8"/>
        <v>2</v>
      </c>
      <c r="Q83" s="16">
        <f t="shared" si="9"/>
        <v>2</v>
      </c>
      <c r="R83" s="21" t="s">
        <v>194</v>
      </c>
      <c r="S83" s="10" t="s">
        <v>30</v>
      </c>
      <c r="T83" s="10" t="s">
        <v>254</v>
      </c>
      <c r="U83" s="10" t="s">
        <v>61</v>
      </c>
      <c r="V83" s="57" t="str">
        <f t="shared" si="10"/>
        <v>parità</v>
      </c>
      <c r="W83" s="57" t="str">
        <f t="shared" si="11"/>
        <v>SI</v>
      </c>
    </row>
    <row r="84" spans="1:23" ht="40.15" customHeight="1" x14ac:dyDescent="0.35">
      <c r="A84" s="10" t="str">
        <f t="shared" si="6"/>
        <v>BB06OPE</v>
      </c>
      <c r="B84" s="10" t="s">
        <v>255</v>
      </c>
      <c r="C84" s="10" t="s">
        <v>256</v>
      </c>
      <c r="D84" s="12" t="s">
        <v>697</v>
      </c>
      <c r="E84" s="10" t="s">
        <v>614</v>
      </c>
      <c r="F84" s="10" t="s">
        <v>618</v>
      </c>
      <c r="G84" s="10" t="s">
        <v>698</v>
      </c>
      <c r="H84" s="13" t="s">
        <v>699</v>
      </c>
      <c r="I84" s="10">
        <v>27</v>
      </c>
      <c r="J84" s="10" t="s">
        <v>700</v>
      </c>
      <c r="K84" s="12">
        <v>2</v>
      </c>
      <c r="L84" s="12">
        <v>2</v>
      </c>
      <c r="M84" s="12">
        <v>2</v>
      </c>
      <c r="N84" s="12">
        <f t="shared" si="7"/>
        <v>0</v>
      </c>
      <c r="O84" s="14">
        <v>2</v>
      </c>
      <c r="P84" s="16">
        <f t="shared" si="8"/>
        <v>0</v>
      </c>
      <c r="Q84" s="16">
        <f t="shared" si="9"/>
        <v>0</v>
      </c>
      <c r="R84" s="21" t="s">
        <v>258</v>
      </c>
      <c r="S84" s="10" t="s">
        <v>115</v>
      </c>
      <c r="T84" s="10" t="s">
        <v>257</v>
      </c>
      <c r="U84" s="10" t="s">
        <v>43</v>
      </c>
      <c r="V84" s="57" t="str">
        <f t="shared" si="10"/>
        <v>parità</v>
      </c>
      <c r="W84" s="57" t="str">
        <f t="shared" si="11"/>
        <v>NO</v>
      </c>
    </row>
    <row r="85" spans="1:23" ht="40.15" customHeight="1" x14ac:dyDescent="0.35">
      <c r="A85" s="10" t="str">
        <f t="shared" si="6"/>
        <v>BB02OPE</v>
      </c>
      <c r="B85" s="10" t="s">
        <v>259</v>
      </c>
      <c r="C85" s="10" t="s">
        <v>260</v>
      </c>
      <c r="D85" s="12" t="s">
        <v>697</v>
      </c>
      <c r="E85" s="10" t="s">
        <v>614</v>
      </c>
      <c r="F85" s="10" t="s">
        <v>618</v>
      </c>
      <c r="G85" s="10" t="s">
        <v>698</v>
      </c>
      <c r="H85" s="13" t="s">
        <v>699</v>
      </c>
      <c r="I85" s="10">
        <v>27</v>
      </c>
      <c r="J85" s="10" t="s">
        <v>700</v>
      </c>
      <c r="K85" s="12">
        <v>2</v>
      </c>
      <c r="L85" s="12">
        <v>2</v>
      </c>
      <c r="M85" s="12">
        <v>1</v>
      </c>
      <c r="N85" s="12">
        <f t="shared" si="7"/>
        <v>0</v>
      </c>
      <c r="O85" s="14">
        <v>1</v>
      </c>
      <c r="P85" s="16">
        <f t="shared" si="8"/>
        <v>-1</v>
      </c>
      <c r="Q85" s="16">
        <f t="shared" si="9"/>
        <v>0</v>
      </c>
      <c r="R85" s="21" t="s">
        <v>258</v>
      </c>
      <c r="S85" s="10" t="s">
        <v>115</v>
      </c>
      <c r="T85" s="10" t="s">
        <v>261</v>
      </c>
      <c r="U85" s="10" t="s">
        <v>43</v>
      </c>
      <c r="V85" s="57" t="str">
        <f t="shared" si="10"/>
        <v>parità</v>
      </c>
      <c r="W85" s="57" t="str">
        <f t="shared" si="11"/>
        <v>NO</v>
      </c>
    </row>
    <row r="86" spans="1:23" ht="40.15" customHeight="1" x14ac:dyDescent="0.35">
      <c r="A86" s="10" t="str">
        <f t="shared" si="6"/>
        <v>BB16OPE</v>
      </c>
      <c r="B86" s="10" t="s">
        <v>262</v>
      </c>
      <c r="C86" s="10" t="s">
        <v>263</v>
      </c>
      <c r="D86" s="12" t="s">
        <v>697</v>
      </c>
      <c r="E86" s="10" t="s">
        <v>614</v>
      </c>
      <c r="F86" s="10" t="s">
        <v>618</v>
      </c>
      <c r="G86" s="10" t="s">
        <v>698</v>
      </c>
      <c r="H86" s="13" t="s">
        <v>699</v>
      </c>
      <c r="I86" s="10">
        <v>27</v>
      </c>
      <c r="J86" s="10" t="s">
        <v>700</v>
      </c>
      <c r="K86" s="12">
        <v>2</v>
      </c>
      <c r="L86" s="12">
        <v>3</v>
      </c>
      <c r="M86" s="12">
        <v>1</v>
      </c>
      <c r="N86" s="12">
        <f t="shared" si="7"/>
        <v>1</v>
      </c>
      <c r="O86" s="14">
        <v>1</v>
      </c>
      <c r="P86" s="16">
        <f t="shared" si="8"/>
        <v>-1</v>
      </c>
      <c r="Q86" s="16">
        <f t="shared" si="9"/>
        <v>0</v>
      </c>
      <c r="R86" s="21" t="s">
        <v>258</v>
      </c>
      <c r="S86" s="10" t="s">
        <v>115</v>
      </c>
      <c r="T86" s="10" t="s">
        <v>264</v>
      </c>
      <c r="U86" s="10" t="s">
        <v>39</v>
      </c>
      <c r="V86" s="57" t="str">
        <f t="shared" si="10"/>
        <v>incremento</v>
      </c>
      <c r="W86" s="57" t="str">
        <f t="shared" si="11"/>
        <v>NO</v>
      </c>
    </row>
    <row r="87" spans="1:23" ht="40.15" customHeight="1" x14ac:dyDescent="0.35">
      <c r="A87" s="10" t="str">
        <f t="shared" si="6"/>
        <v>BB17OPE</v>
      </c>
      <c r="B87" s="10" t="s">
        <v>265</v>
      </c>
      <c r="C87" s="10" t="s">
        <v>266</v>
      </c>
      <c r="D87" s="12" t="s">
        <v>697</v>
      </c>
      <c r="E87" s="10" t="s">
        <v>614</v>
      </c>
      <c r="F87" s="10" t="s">
        <v>618</v>
      </c>
      <c r="G87" s="10" t="s">
        <v>698</v>
      </c>
      <c r="H87" s="13" t="s">
        <v>699</v>
      </c>
      <c r="I87" s="10">
        <v>27</v>
      </c>
      <c r="J87" s="10" t="s">
        <v>700</v>
      </c>
      <c r="K87" s="12">
        <v>2</v>
      </c>
      <c r="L87" s="12">
        <v>2</v>
      </c>
      <c r="M87" s="12">
        <v>1</v>
      </c>
      <c r="N87" s="12">
        <f t="shared" si="7"/>
        <v>0</v>
      </c>
      <c r="O87" s="14">
        <v>1</v>
      </c>
      <c r="P87" s="16">
        <f t="shared" si="8"/>
        <v>-1</v>
      </c>
      <c r="Q87" s="16">
        <f t="shared" si="9"/>
        <v>0</v>
      </c>
      <c r="R87" s="21" t="s">
        <v>258</v>
      </c>
      <c r="S87" s="10" t="s">
        <v>115</v>
      </c>
      <c r="T87" s="10" t="s">
        <v>267</v>
      </c>
      <c r="U87" s="10" t="s">
        <v>43</v>
      </c>
      <c r="V87" s="57" t="str">
        <f t="shared" si="10"/>
        <v>parità</v>
      </c>
      <c r="W87" s="57" t="str">
        <f t="shared" si="11"/>
        <v>NO</v>
      </c>
    </row>
    <row r="88" spans="1:23" ht="40.15" customHeight="1" x14ac:dyDescent="0.35">
      <c r="A88" s="10" t="str">
        <f t="shared" si="6"/>
        <v>BB18OPE</v>
      </c>
      <c r="B88" s="10" t="s">
        <v>268</v>
      </c>
      <c r="C88" s="10" t="s">
        <v>269</v>
      </c>
      <c r="D88" s="12" t="s">
        <v>697</v>
      </c>
      <c r="E88" s="10" t="s">
        <v>614</v>
      </c>
      <c r="F88" s="10" t="s">
        <v>618</v>
      </c>
      <c r="G88" s="10" t="s">
        <v>698</v>
      </c>
      <c r="H88" s="13" t="s">
        <v>699</v>
      </c>
      <c r="I88" s="10">
        <v>27</v>
      </c>
      <c r="J88" s="10" t="s">
        <v>700</v>
      </c>
      <c r="K88" s="12">
        <v>2</v>
      </c>
      <c r="L88" s="12">
        <v>3</v>
      </c>
      <c r="M88" s="12">
        <v>1</v>
      </c>
      <c r="N88" s="12">
        <f t="shared" si="7"/>
        <v>1</v>
      </c>
      <c r="O88" s="14">
        <v>0</v>
      </c>
      <c r="P88" s="16">
        <f t="shared" si="8"/>
        <v>-2</v>
      </c>
      <c r="Q88" s="16">
        <f t="shared" si="9"/>
        <v>-1</v>
      </c>
      <c r="R88" s="21" t="s">
        <v>258</v>
      </c>
      <c r="S88" s="10" t="s">
        <v>115</v>
      </c>
      <c r="T88" s="10" t="s">
        <v>270</v>
      </c>
      <c r="U88" s="10" t="s">
        <v>39</v>
      </c>
      <c r="V88" s="57" t="str">
        <f t="shared" si="10"/>
        <v>incremento</v>
      </c>
      <c r="W88" s="57" t="str">
        <f t="shared" si="11"/>
        <v>NO</v>
      </c>
    </row>
    <row r="89" spans="1:23" ht="40.15" customHeight="1" x14ac:dyDescent="0.35">
      <c r="A89" s="10" t="str">
        <f t="shared" si="6"/>
        <v>BB19OPE</v>
      </c>
      <c r="B89" s="10" t="s">
        <v>271</v>
      </c>
      <c r="C89" s="10" t="s">
        <v>272</v>
      </c>
      <c r="D89" s="12" t="s">
        <v>697</v>
      </c>
      <c r="E89" s="10" t="s">
        <v>614</v>
      </c>
      <c r="F89" s="10" t="s">
        <v>618</v>
      </c>
      <c r="G89" s="10" t="s">
        <v>698</v>
      </c>
      <c r="H89" s="13" t="s">
        <v>699</v>
      </c>
      <c r="I89" s="10">
        <v>27</v>
      </c>
      <c r="J89" s="10" t="s">
        <v>700</v>
      </c>
      <c r="K89" s="12">
        <v>2</v>
      </c>
      <c r="L89" s="12">
        <v>2</v>
      </c>
      <c r="M89" s="12">
        <v>2</v>
      </c>
      <c r="N89" s="12">
        <f t="shared" si="7"/>
        <v>0</v>
      </c>
      <c r="O89" s="14">
        <v>0</v>
      </c>
      <c r="P89" s="16">
        <f t="shared" si="8"/>
        <v>-2</v>
      </c>
      <c r="Q89" s="16">
        <f t="shared" si="9"/>
        <v>-2</v>
      </c>
      <c r="R89" s="21" t="s">
        <v>258</v>
      </c>
      <c r="S89" s="10" t="s">
        <v>115</v>
      </c>
      <c r="T89" s="10" t="s">
        <v>273</v>
      </c>
      <c r="U89" s="10" t="s">
        <v>49</v>
      </c>
      <c r="V89" s="57" t="str">
        <f t="shared" si="10"/>
        <v>parità</v>
      </c>
      <c r="W89" s="57" t="str">
        <f t="shared" si="11"/>
        <v>NO</v>
      </c>
    </row>
    <row r="90" spans="1:23" ht="40.15" customHeight="1" x14ac:dyDescent="0.35">
      <c r="A90" s="10" t="str">
        <f t="shared" si="6"/>
        <v>BB20OPE</v>
      </c>
      <c r="B90" s="10" t="s">
        <v>274</v>
      </c>
      <c r="C90" s="10" t="s">
        <v>275</v>
      </c>
      <c r="D90" s="12" t="s">
        <v>697</v>
      </c>
      <c r="E90" s="10" t="s">
        <v>614</v>
      </c>
      <c r="F90" s="10" t="s">
        <v>618</v>
      </c>
      <c r="G90" s="10" t="s">
        <v>698</v>
      </c>
      <c r="H90" s="13" t="s">
        <v>699</v>
      </c>
      <c r="I90" s="10">
        <v>27</v>
      </c>
      <c r="J90" s="10" t="s">
        <v>700</v>
      </c>
      <c r="K90" s="12">
        <v>2</v>
      </c>
      <c r="L90" s="12">
        <v>2</v>
      </c>
      <c r="M90" s="12">
        <v>2</v>
      </c>
      <c r="N90" s="12">
        <f t="shared" si="7"/>
        <v>0</v>
      </c>
      <c r="O90" s="14">
        <v>1</v>
      </c>
      <c r="P90" s="16">
        <f t="shared" si="8"/>
        <v>-1</v>
      </c>
      <c r="Q90" s="16">
        <f t="shared" si="9"/>
        <v>-1</v>
      </c>
      <c r="R90" s="21" t="s">
        <v>258</v>
      </c>
      <c r="S90" s="10" t="s">
        <v>115</v>
      </c>
      <c r="T90" s="10" t="s">
        <v>276</v>
      </c>
      <c r="U90" s="10" t="s">
        <v>49</v>
      </c>
      <c r="V90" s="57" t="str">
        <f t="shared" si="10"/>
        <v>parità</v>
      </c>
      <c r="W90" s="57" t="str">
        <f t="shared" si="11"/>
        <v>NO</v>
      </c>
    </row>
    <row r="91" spans="1:23" ht="40.15" customHeight="1" x14ac:dyDescent="0.35">
      <c r="A91" s="10" t="str">
        <f t="shared" si="6"/>
        <v>BB21OPE</v>
      </c>
      <c r="B91" s="10" t="s">
        <v>277</v>
      </c>
      <c r="C91" s="10" t="s">
        <v>278</v>
      </c>
      <c r="D91" s="12" t="s">
        <v>697</v>
      </c>
      <c r="E91" s="10" t="s">
        <v>614</v>
      </c>
      <c r="F91" s="10" t="s">
        <v>618</v>
      </c>
      <c r="G91" s="10" t="s">
        <v>698</v>
      </c>
      <c r="H91" s="13" t="s">
        <v>699</v>
      </c>
      <c r="I91" s="10">
        <v>27</v>
      </c>
      <c r="J91" s="10" t="s">
        <v>700</v>
      </c>
      <c r="K91" s="12">
        <v>2</v>
      </c>
      <c r="L91" s="12">
        <v>2</v>
      </c>
      <c r="M91" s="12">
        <v>2</v>
      </c>
      <c r="N91" s="12">
        <f t="shared" si="7"/>
        <v>0</v>
      </c>
      <c r="O91" s="14">
        <v>2</v>
      </c>
      <c r="P91" s="16">
        <f t="shared" si="8"/>
        <v>0</v>
      </c>
      <c r="Q91" s="16">
        <f t="shared" si="9"/>
        <v>0</v>
      </c>
      <c r="R91" s="21" t="s">
        <v>258</v>
      </c>
      <c r="S91" s="10" t="s">
        <v>115</v>
      </c>
      <c r="T91" s="10" t="s">
        <v>116</v>
      </c>
      <c r="U91" s="10" t="s">
        <v>49</v>
      </c>
      <c r="V91" s="57" t="str">
        <f t="shared" si="10"/>
        <v>parità</v>
      </c>
      <c r="W91" s="57" t="str">
        <f t="shared" si="11"/>
        <v>NO</v>
      </c>
    </row>
    <row r="92" spans="1:23" ht="40.15" customHeight="1" x14ac:dyDescent="0.35">
      <c r="A92" s="10" t="str">
        <f t="shared" si="6"/>
        <v>BB50OPE</v>
      </c>
      <c r="B92" s="10" t="s">
        <v>279</v>
      </c>
      <c r="C92" s="10" t="s">
        <v>280</v>
      </c>
      <c r="D92" s="12" t="s">
        <v>697</v>
      </c>
      <c r="E92" s="10" t="s">
        <v>614</v>
      </c>
      <c r="F92" s="10" t="s">
        <v>618</v>
      </c>
      <c r="G92" s="10" t="s">
        <v>698</v>
      </c>
      <c r="H92" s="13" t="s">
        <v>699</v>
      </c>
      <c r="I92" s="10">
        <v>27</v>
      </c>
      <c r="J92" s="10" t="s">
        <v>700</v>
      </c>
      <c r="K92" s="12">
        <v>5</v>
      </c>
      <c r="L92" s="12">
        <v>5</v>
      </c>
      <c r="M92" s="12">
        <v>5</v>
      </c>
      <c r="N92" s="12">
        <f t="shared" si="7"/>
        <v>0</v>
      </c>
      <c r="O92" s="14">
        <v>2</v>
      </c>
      <c r="P92" s="16">
        <f t="shared" si="8"/>
        <v>-3</v>
      </c>
      <c r="Q92" s="16">
        <f t="shared" si="9"/>
        <v>-3</v>
      </c>
      <c r="R92" s="21" t="s">
        <v>258</v>
      </c>
      <c r="S92" s="10" t="s">
        <v>115</v>
      </c>
      <c r="T92" s="10" t="s">
        <v>281</v>
      </c>
      <c r="U92" s="10" t="s">
        <v>61</v>
      </c>
      <c r="V92" s="57" t="str">
        <f t="shared" si="10"/>
        <v>parità</v>
      </c>
      <c r="W92" s="57" t="str">
        <f t="shared" si="11"/>
        <v>NO</v>
      </c>
    </row>
    <row r="93" spans="1:23" ht="40.15" customHeight="1" x14ac:dyDescent="0.35">
      <c r="A93" s="10" t="str">
        <f t="shared" si="6"/>
        <v>BB39OPE</v>
      </c>
      <c r="B93" s="10" t="s">
        <v>282</v>
      </c>
      <c r="C93" s="10" t="s">
        <v>283</v>
      </c>
      <c r="D93" s="12" t="s">
        <v>697</v>
      </c>
      <c r="E93" s="10" t="s">
        <v>614</v>
      </c>
      <c r="F93" s="10" t="s">
        <v>618</v>
      </c>
      <c r="G93" s="10" t="s">
        <v>698</v>
      </c>
      <c r="H93" s="13" t="s">
        <v>699</v>
      </c>
      <c r="I93" s="10">
        <v>27</v>
      </c>
      <c r="J93" s="10" t="s">
        <v>700</v>
      </c>
      <c r="K93" s="12">
        <v>2</v>
      </c>
      <c r="L93" s="12">
        <v>4</v>
      </c>
      <c r="M93" s="12">
        <v>4</v>
      </c>
      <c r="N93" s="12">
        <f t="shared" si="7"/>
        <v>2</v>
      </c>
      <c r="O93" s="14">
        <v>4</v>
      </c>
      <c r="P93" s="16">
        <f t="shared" si="8"/>
        <v>2</v>
      </c>
      <c r="Q93" s="16">
        <f t="shared" si="9"/>
        <v>0</v>
      </c>
      <c r="R93" s="21" t="s">
        <v>258</v>
      </c>
      <c r="S93" s="10" t="s">
        <v>115</v>
      </c>
      <c r="T93" s="10" t="s">
        <v>281</v>
      </c>
      <c r="U93" s="10" t="s">
        <v>61</v>
      </c>
      <c r="V93" s="57" t="str">
        <f t="shared" si="10"/>
        <v>incremento</v>
      </c>
      <c r="W93" s="57" t="str">
        <f t="shared" si="11"/>
        <v>NO</v>
      </c>
    </row>
    <row r="94" spans="1:23" ht="40.15" customHeight="1" x14ac:dyDescent="0.35">
      <c r="A94" s="10" t="str">
        <f t="shared" si="6"/>
        <v>BB01OPE</v>
      </c>
      <c r="B94" s="10" t="s">
        <v>284</v>
      </c>
      <c r="C94" s="10" t="s">
        <v>285</v>
      </c>
      <c r="D94" s="12" t="s">
        <v>697</v>
      </c>
      <c r="E94" s="10" t="s">
        <v>614</v>
      </c>
      <c r="F94" s="10" t="s">
        <v>618</v>
      </c>
      <c r="G94" s="10" t="s">
        <v>698</v>
      </c>
      <c r="H94" s="13" t="s">
        <v>699</v>
      </c>
      <c r="I94" s="10">
        <v>27</v>
      </c>
      <c r="J94" s="10" t="s">
        <v>700</v>
      </c>
      <c r="K94" s="12">
        <v>2</v>
      </c>
      <c r="L94" s="12">
        <v>4</v>
      </c>
      <c r="M94" s="12">
        <v>4</v>
      </c>
      <c r="N94" s="12">
        <f t="shared" si="7"/>
        <v>2</v>
      </c>
      <c r="O94" s="14">
        <v>2</v>
      </c>
      <c r="P94" s="16">
        <f t="shared" si="8"/>
        <v>0</v>
      </c>
      <c r="Q94" s="16">
        <f t="shared" si="9"/>
        <v>-2</v>
      </c>
      <c r="R94" s="21" t="s">
        <v>258</v>
      </c>
      <c r="S94" s="10" t="s">
        <v>115</v>
      </c>
      <c r="T94" s="10" t="s">
        <v>281</v>
      </c>
      <c r="U94" s="10" t="s">
        <v>61</v>
      </c>
      <c r="V94" s="57" t="str">
        <f t="shared" si="10"/>
        <v>incremento</v>
      </c>
      <c r="W94" s="57" t="str">
        <f t="shared" si="11"/>
        <v>NO</v>
      </c>
    </row>
    <row r="95" spans="1:23" ht="40.15" customHeight="1" x14ac:dyDescent="0.35">
      <c r="A95" s="10" t="str">
        <f t="shared" si="6"/>
        <v>BB22OPE</v>
      </c>
      <c r="B95" s="10" t="s">
        <v>286</v>
      </c>
      <c r="C95" s="10" t="s">
        <v>287</v>
      </c>
      <c r="D95" s="12" t="s">
        <v>697</v>
      </c>
      <c r="E95" s="10" t="s">
        <v>614</v>
      </c>
      <c r="F95" s="10" t="s">
        <v>618</v>
      </c>
      <c r="G95" s="10" t="s">
        <v>698</v>
      </c>
      <c r="H95" s="13" t="s">
        <v>699</v>
      </c>
      <c r="I95" s="10">
        <v>27</v>
      </c>
      <c r="J95" s="10" t="s">
        <v>700</v>
      </c>
      <c r="K95" s="12">
        <v>2</v>
      </c>
      <c r="L95" s="12">
        <v>2</v>
      </c>
      <c r="M95" s="12">
        <v>2</v>
      </c>
      <c r="N95" s="12">
        <f t="shared" si="7"/>
        <v>0</v>
      </c>
      <c r="O95" s="14">
        <v>2</v>
      </c>
      <c r="P95" s="16">
        <f t="shared" si="8"/>
        <v>0</v>
      </c>
      <c r="Q95" s="16">
        <f t="shared" si="9"/>
        <v>0</v>
      </c>
      <c r="R95" s="21" t="s">
        <v>258</v>
      </c>
      <c r="S95" s="10" t="s">
        <v>115</v>
      </c>
      <c r="T95" s="10" t="s">
        <v>281</v>
      </c>
      <c r="U95" s="10" t="s">
        <v>43</v>
      </c>
      <c r="V95" s="57" t="str">
        <f t="shared" si="10"/>
        <v>parità</v>
      </c>
      <c r="W95" s="57" t="str">
        <f t="shared" si="11"/>
        <v>NO</v>
      </c>
    </row>
    <row r="96" spans="1:23" ht="40.15" customHeight="1" x14ac:dyDescent="0.35">
      <c r="A96" s="10" t="str">
        <f t="shared" si="6"/>
        <v>BB23OPE</v>
      </c>
      <c r="B96" s="10" t="s">
        <v>288</v>
      </c>
      <c r="C96" s="10" t="s">
        <v>289</v>
      </c>
      <c r="D96" s="12" t="s">
        <v>697</v>
      </c>
      <c r="E96" s="10" t="s">
        <v>614</v>
      </c>
      <c r="F96" s="10" t="s">
        <v>618</v>
      </c>
      <c r="G96" s="10" t="s">
        <v>698</v>
      </c>
      <c r="H96" s="13" t="s">
        <v>699</v>
      </c>
      <c r="I96" s="10">
        <v>27</v>
      </c>
      <c r="J96" s="10" t="s">
        <v>700</v>
      </c>
      <c r="K96" s="12">
        <v>2</v>
      </c>
      <c r="L96" s="12">
        <v>2</v>
      </c>
      <c r="M96" s="12">
        <v>2</v>
      </c>
      <c r="N96" s="12">
        <f t="shared" si="7"/>
        <v>0</v>
      </c>
      <c r="O96" s="14">
        <v>2</v>
      </c>
      <c r="P96" s="16">
        <f t="shared" si="8"/>
        <v>0</v>
      </c>
      <c r="Q96" s="16">
        <f t="shared" si="9"/>
        <v>0</v>
      </c>
      <c r="R96" s="21" t="s">
        <v>258</v>
      </c>
      <c r="S96" s="10" t="s">
        <v>115</v>
      </c>
      <c r="T96" s="10" t="s">
        <v>290</v>
      </c>
      <c r="U96" s="10" t="s">
        <v>43</v>
      </c>
      <c r="V96" s="57" t="str">
        <f t="shared" si="10"/>
        <v>parità</v>
      </c>
      <c r="W96" s="57" t="str">
        <f t="shared" si="11"/>
        <v>NO</v>
      </c>
    </row>
    <row r="97" spans="1:23" ht="40.15" customHeight="1" x14ac:dyDescent="0.35">
      <c r="A97" s="10" t="str">
        <f t="shared" si="6"/>
        <v>PR03OPE</v>
      </c>
      <c r="B97" s="10" t="s">
        <v>291</v>
      </c>
      <c r="C97" s="10" t="s">
        <v>292</v>
      </c>
      <c r="D97" s="12" t="s">
        <v>697</v>
      </c>
      <c r="E97" s="10" t="s">
        <v>614</v>
      </c>
      <c r="F97" s="10" t="s">
        <v>618</v>
      </c>
      <c r="G97" s="10" t="s">
        <v>698</v>
      </c>
      <c r="H97" s="13" t="s">
        <v>699</v>
      </c>
      <c r="I97" s="10">
        <v>27</v>
      </c>
      <c r="J97" s="10" t="s">
        <v>700</v>
      </c>
      <c r="K97" s="12">
        <v>3</v>
      </c>
      <c r="L97" s="12">
        <v>4</v>
      </c>
      <c r="M97" s="12">
        <v>4</v>
      </c>
      <c r="N97" s="12">
        <f t="shared" si="7"/>
        <v>1</v>
      </c>
      <c r="O97" s="14">
        <v>3</v>
      </c>
      <c r="P97" s="16">
        <f t="shared" si="8"/>
        <v>0</v>
      </c>
      <c r="Q97" s="16">
        <f t="shared" si="9"/>
        <v>-1</v>
      </c>
      <c r="R97" s="21" t="s">
        <v>258</v>
      </c>
      <c r="S97" s="10" t="s">
        <v>115</v>
      </c>
      <c r="T97" s="10" t="s">
        <v>281</v>
      </c>
      <c r="U97" s="10" t="s">
        <v>61</v>
      </c>
      <c r="V97" s="57" t="str">
        <f t="shared" si="10"/>
        <v>incremento</v>
      </c>
      <c r="W97" s="57" t="str">
        <f t="shared" si="11"/>
        <v>NO</v>
      </c>
    </row>
    <row r="98" spans="1:23" ht="40.15" customHeight="1" x14ac:dyDescent="0.35">
      <c r="A98" s="10" t="str">
        <f t="shared" si="6"/>
        <v>BB24OPE</v>
      </c>
      <c r="B98" s="10" t="s">
        <v>293</v>
      </c>
      <c r="C98" s="10" t="s">
        <v>294</v>
      </c>
      <c r="D98" s="12" t="s">
        <v>697</v>
      </c>
      <c r="E98" s="10" t="s">
        <v>614</v>
      </c>
      <c r="F98" s="10" t="s">
        <v>618</v>
      </c>
      <c r="G98" s="10" t="s">
        <v>698</v>
      </c>
      <c r="H98" s="13" t="s">
        <v>699</v>
      </c>
      <c r="I98" s="10">
        <v>27</v>
      </c>
      <c r="J98" s="10" t="s">
        <v>700</v>
      </c>
      <c r="K98" s="12">
        <v>2</v>
      </c>
      <c r="L98" s="12">
        <v>2</v>
      </c>
      <c r="M98" s="12">
        <v>2</v>
      </c>
      <c r="N98" s="12">
        <f t="shared" si="7"/>
        <v>0</v>
      </c>
      <c r="O98" s="14">
        <v>0</v>
      </c>
      <c r="P98" s="16">
        <f t="shared" si="8"/>
        <v>-2</v>
      </c>
      <c r="Q98" s="16">
        <f t="shared" si="9"/>
        <v>-2</v>
      </c>
      <c r="R98" s="21" t="s">
        <v>258</v>
      </c>
      <c r="S98" s="10" t="s">
        <v>115</v>
      </c>
      <c r="T98" s="10" t="s">
        <v>295</v>
      </c>
      <c r="U98" s="10" t="s">
        <v>49</v>
      </c>
      <c r="V98" s="57" t="str">
        <f t="shared" si="10"/>
        <v>parità</v>
      </c>
      <c r="W98" s="57" t="str">
        <f t="shared" si="11"/>
        <v>NO</v>
      </c>
    </row>
    <row r="99" spans="1:23" ht="40.15" customHeight="1" x14ac:dyDescent="0.35">
      <c r="A99" s="10" t="str">
        <f t="shared" si="6"/>
        <v>BB25OPE</v>
      </c>
      <c r="B99" s="10" t="s">
        <v>296</v>
      </c>
      <c r="C99" s="10" t="s">
        <v>297</v>
      </c>
      <c r="D99" s="12" t="s">
        <v>697</v>
      </c>
      <c r="E99" s="10" t="s">
        <v>614</v>
      </c>
      <c r="F99" s="10" t="s">
        <v>618</v>
      </c>
      <c r="G99" s="10" t="s">
        <v>698</v>
      </c>
      <c r="H99" s="13" t="s">
        <v>699</v>
      </c>
      <c r="I99" s="10">
        <v>27</v>
      </c>
      <c r="J99" s="10" t="s">
        <v>700</v>
      </c>
      <c r="K99" s="12">
        <v>2</v>
      </c>
      <c r="L99" s="12">
        <v>1</v>
      </c>
      <c r="M99" s="12">
        <v>1</v>
      </c>
      <c r="N99" s="12">
        <f t="shared" si="7"/>
        <v>-1</v>
      </c>
      <c r="O99" s="14">
        <v>1</v>
      </c>
      <c r="P99" s="16">
        <f t="shared" si="8"/>
        <v>-1</v>
      </c>
      <c r="Q99" s="16">
        <f t="shared" si="9"/>
        <v>0</v>
      </c>
      <c r="R99" s="21" t="s">
        <v>258</v>
      </c>
      <c r="S99" s="10" t="s">
        <v>115</v>
      </c>
      <c r="T99" s="10" t="s">
        <v>264</v>
      </c>
      <c r="U99" s="10" t="s">
        <v>49</v>
      </c>
      <c r="V99" s="57" t="str">
        <f t="shared" si="10"/>
        <v>decremento</v>
      </c>
      <c r="W99" s="57" t="str">
        <f t="shared" si="11"/>
        <v>NO</v>
      </c>
    </row>
    <row r="100" spans="1:23" ht="40.15" customHeight="1" x14ac:dyDescent="0.35">
      <c r="A100" s="10" t="str">
        <f t="shared" si="6"/>
        <v>BB26OPE</v>
      </c>
      <c r="B100" s="10" t="s">
        <v>298</v>
      </c>
      <c r="C100" s="10" t="s">
        <v>299</v>
      </c>
      <c r="D100" s="12" t="s">
        <v>697</v>
      </c>
      <c r="E100" s="10" t="s">
        <v>614</v>
      </c>
      <c r="F100" s="10" t="s">
        <v>618</v>
      </c>
      <c r="G100" s="10" t="s">
        <v>698</v>
      </c>
      <c r="H100" s="13" t="s">
        <v>699</v>
      </c>
      <c r="I100" s="10">
        <v>27</v>
      </c>
      <c r="J100" s="10" t="s">
        <v>700</v>
      </c>
      <c r="K100" s="12">
        <v>2</v>
      </c>
      <c r="L100" s="12">
        <v>2</v>
      </c>
      <c r="M100" s="12">
        <v>2</v>
      </c>
      <c r="N100" s="12">
        <f t="shared" si="7"/>
        <v>0</v>
      </c>
      <c r="O100" s="14">
        <v>3</v>
      </c>
      <c r="P100" s="16">
        <f t="shared" si="8"/>
        <v>1</v>
      </c>
      <c r="Q100" s="16">
        <f t="shared" si="9"/>
        <v>1</v>
      </c>
      <c r="R100" s="21" t="s">
        <v>258</v>
      </c>
      <c r="S100" s="10" t="s">
        <v>115</v>
      </c>
      <c r="T100" s="10" t="s">
        <v>290</v>
      </c>
      <c r="U100" s="10" t="s">
        <v>43</v>
      </c>
      <c r="V100" s="57" t="str">
        <f t="shared" si="10"/>
        <v>parità</v>
      </c>
      <c r="W100" s="57" t="str">
        <f t="shared" si="11"/>
        <v>SI</v>
      </c>
    </row>
    <row r="101" spans="1:23" ht="40.15" customHeight="1" x14ac:dyDescent="0.35">
      <c r="A101" s="10" t="str">
        <f t="shared" si="6"/>
        <v>BB37OPE</v>
      </c>
      <c r="B101" s="10" t="s">
        <v>300</v>
      </c>
      <c r="C101" s="10" t="s">
        <v>301</v>
      </c>
      <c r="D101" s="12" t="s">
        <v>697</v>
      </c>
      <c r="E101" s="10" t="s">
        <v>614</v>
      </c>
      <c r="F101" s="10" t="s">
        <v>618</v>
      </c>
      <c r="G101" s="10" t="s">
        <v>698</v>
      </c>
      <c r="H101" s="13" t="s">
        <v>699</v>
      </c>
      <c r="I101" s="10">
        <v>27</v>
      </c>
      <c r="J101" s="10" t="s">
        <v>700</v>
      </c>
      <c r="K101" s="12">
        <v>2</v>
      </c>
      <c r="L101" s="12">
        <v>3</v>
      </c>
      <c r="M101" s="12">
        <v>3</v>
      </c>
      <c r="N101" s="12">
        <f t="shared" si="7"/>
        <v>1</v>
      </c>
      <c r="O101" s="14">
        <v>1</v>
      </c>
      <c r="P101" s="16">
        <f t="shared" si="8"/>
        <v>-1</v>
      </c>
      <c r="Q101" s="16">
        <f t="shared" si="9"/>
        <v>-2</v>
      </c>
      <c r="R101" s="21" t="s">
        <v>258</v>
      </c>
      <c r="S101" s="10" t="s">
        <v>115</v>
      </c>
      <c r="T101" s="10" t="s">
        <v>290</v>
      </c>
      <c r="U101" s="10" t="s">
        <v>43</v>
      </c>
      <c r="V101" s="57" t="str">
        <f t="shared" si="10"/>
        <v>incremento</v>
      </c>
      <c r="W101" s="57" t="str">
        <f t="shared" si="11"/>
        <v>NO</v>
      </c>
    </row>
    <row r="102" spans="1:23" ht="40.15" customHeight="1" x14ac:dyDescent="0.35">
      <c r="A102" s="10" t="str">
        <f t="shared" si="6"/>
        <v>AA26OPE</v>
      </c>
      <c r="B102" s="10" t="s">
        <v>302</v>
      </c>
      <c r="C102" s="10" t="s">
        <v>303</v>
      </c>
      <c r="D102" s="12" t="s">
        <v>697</v>
      </c>
      <c r="E102" s="10" t="s">
        <v>614</v>
      </c>
      <c r="F102" s="10" t="s">
        <v>618</v>
      </c>
      <c r="G102" s="10" t="s">
        <v>698</v>
      </c>
      <c r="H102" s="13" t="s">
        <v>699</v>
      </c>
      <c r="I102" s="10">
        <v>27</v>
      </c>
      <c r="J102" s="10" t="s">
        <v>700</v>
      </c>
      <c r="K102" s="12">
        <v>2</v>
      </c>
      <c r="L102" s="12">
        <v>1</v>
      </c>
      <c r="M102" s="12">
        <v>1</v>
      </c>
      <c r="N102" s="12">
        <f t="shared" si="7"/>
        <v>-1</v>
      </c>
      <c r="O102" s="14">
        <v>1</v>
      </c>
      <c r="P102" s="16">
        <f t="shared" si="8"/>
        <v>-1</v>
      </c>
      <c r="Q102" s="16">
        <f t="shared" si="9"/>
        <v>0</v>
      </c>
      <c r="R102" s="10" t="s">
        <v>306</v>
      </c>
      <c r="S102" s="10" t="s">
        <v>127</v>
      </c>
      <c r="T102" s="10" t="s">
        <v>304</v>
      </c>
      <c r="U102" s="10" t="s">
        <v>39</v>
      </c>
      <c r="V102" s="57" t="str">
        <f t="shared" si="10"/>
        <v>decremento</v>
      </c>
      <c r="W102" s="57" t="str">
        <f t="shared" si="11"/>
        <v>NO</v>
      </c>
    </row>
    <row r="103" spans="1:23" ht="40.15" customHeight="1" x14ac:dyDescent="0.35">
      <c r="A103" s="10" t="str">
        <f t="shared" si="6"/>
        <v>AA48OPE</v>
      </c>
      <c r="B103" s="10" t="s">
        <v>307</v>
      </c>
      <c r="C103" s="10" t="s">
        <v>308</v>
      </c>
      <c r="D103" s="12" t="s">
        <v>697</v>
      </c>
      <c r="E103" s="10" t="s">
        <v>614</v>
      </c>
      <c r="F103" s="10" t="s">
        <v>618</v>
      </c>
      <c r="G103" s="10" t="s">
        <v>698</v>
      </c>
      <c r="H103" s="13" t="s">
        <v>699</v>
      </c>
      <c r="I103" s="10">
        <v>27</v>
      </c>
      <c r="J103" s="10" t="s">
        <v>700</v>
      </c>
      <c r="K103" s="12">
        <v>2</v>
      </c>
      <c r="L103" s="12">
        <v>3</v>
      </c>
      <c r="M103" s="12">
        <v>5</v>
      </c>
      <c r="N103" s="12">
        <f t="shared" si="7"/>
        <v>1</v>
      </c>
      <c r="O103" s="14">
        <v>5</v>
      </c>
      <c r="P103" s="16">
        <f t="shared" si="8"/>
        <v>3</v>
      </c>
      <c r="Q103" s="16">
        <f t="shared" si="9"/>
        <v>0</v>
      </c>
      <c r="R103" s="10" t="s">
        <v>306</v>
      </c>
      <c r="S103" s="10" t="s">
        <v>127</v>
      </c>
      <c r="T103" s="10" t="s">
        <v>309</v>
      </c>
      <c r="U103" s="10" t="s">
        <v>61</v>
      </c>
      <c r="V103" s="57" t="str">
        <f t="shared" si="10"/>
        <v>incremento</v>
      </c>
      <c r="W103" s="57" t="str">
        <f t="shared" si="11"/>
        <v>SI</v>
      </c>
    </row>
    <row r="104" spans="1:23" ht="40.15" customHeight="1" x14ac:dyDescent="0.35">
      <c r="A104" s="10" t="str">
        <f t="shared" si="6"/>
        <v>AA11OPE</v>
      </c>
      <c r="B104" s="10" t="s">
        <v>310</v>
      </c>
      <c r="C104" s="10" t="s">
        <v>311</v>
      </c>
      <c r="D104" s="12" t="s">
        <v>697</v>
      </c>
      <c r="E104" s="10" t="s">
        <v>614</v>
      </c>
      <c r="F104" s="10" t="s">
        <v>618</v>
      </c>
      <c r="G104" s="10" t="s">
        <v>698</v>
      </c>
      <c r="H104" s="13" t="s">
        <v>699</v>
      </c>
      <c r="I104" s="10">
        <v>27</v>
      </c>
      <c r="J104" s="10" t="s">
        <v>700</v>
      </c>
      <c r="K104" s="12">
        <v>2</v>
      </c>
      <c r="L104" s="12">
        <v>1</v>
      </c>
      <c r="M104" s="12">
        <v>1</v>
      </c>
      <c r="N104" s="12">
        <f t="shared" si="7"/>
        <v>-1</v>
      </c>
      <c r="O104" s="14">
        <v>1</v>
      </c>
      <c r="P104" s="16">
        <f t="shared" si="8"/>
        <v>-1</v>
      </c>
      <c r="Q104" s="16">
        <f t="shared" si="9"/>
        <v>0</v>
      </c>
      <c r="R104" s="10" t="s">
        <v>306</v>
      </c>
      <c r="S104" s="10" t="s">
        <v>312</v>
      </c>
      <c r="T104" s="10" t="s">
        <v>313</v>
      </c>
      <c r="U104" s="10" t="s">
        <v>39</v>
      </c>
      <c r="V104" s="57" t="str">
        <f t="shared" si="10"/>
        <v>decremento</v>
      </c>
      <c r="W104" s="57" t="str">
        <f t="shared" si="11"/>
        <v>NO</v>
      </c>
    </row>
    <row r="105" spans="1:23" ht="40.15" customHeight="1" x14ac:dyDescent="0.35">
      <c r="A105" s="10" t="str">
        <f t="shared" si="6"/>
        <v>AA10OPE</v>
      </c>
      <c r="B105" s="10" t="s">
        <v>314</v>
      </c>
      <c r="C105" s="22" t="s">
        <v>315</v>
      </c>
      <c r="D105" s="12" t="s">
        <v>697</v>
      </c>
      <c r="E105" s="10" t="s">
        <v>614</v>
      </c>
      <c r="F105" s="10" t="s">
        <v>618</v>
      </c>
      <c r="G105" s="10" t="s">
        <v>698</v>
      </c>
      <c r="H105" s="13" t="s">
        <v>699</v>
      </c>
      <c r="I105" s="10">
        <v>27</v>
      </c>
      <c r="J105" s="10" t="s">
        <v>700</v>
      </c>
      <c r="K105" s="12">
        <v>2</v>
      </c>
      <c r="L105" s="12">
        <v>2</v>
      </c>
      <c r="M105" s="12">
        <v>2</v>
      </c>
      <c r="N105" s="12">
        <f t="shared" si="7"/>
        <v>0</v>
      </c>
      <c r="O105" s="14">
        <v>2</v>
      </c>
      <c r="P105" s="16">
        <f t="shared" si="8"/>
        <v>0</v>
      </c>
      <c r="Q105" s="16">
        <f t="shared" si="9"/>
        <v>0</v>
      </c>
      <c r="R105" s="10" t="s">
        <v>306</v>
      </c>
      <c r="S105" s="10" t="s">
        <v>127</v>
      </c>
      <c r="T105" s="10" t="s">
        <v>316</v>
      </c>
      <c r="U105" s="22" t="s">
        <v>39</v>
      </c>
      <c r="V105" s="57" t="str">
        <f t="shared" si="10"/>
        <v>parità</v>
      </c>
      <c r="W105" s="57" t="str">
        <f t="shared" si="11"/>
        <v>NO</v>
      </c>
    </row>
    <row r="106" spans="1:23" ht="40.15" customHeight="1" x14ac:dyDescent="0.35">
      <c r="A106" s="10" t="str">
        <f t="shared" si="6"/>
        <v>AA12OPE</v>
      </c>
      <c r="B106" s="10" t="s">
        <v>317</v>
      </c>
      <c r="C106" s="10" t="s">
        <v>318</v>
      </c>
      <c r="D106" s="12" t="s">
        <v>697</v>
      </c>
      <c r="E106" s="10" t="s">
        <v>614</v>
      </c>
      <c r="F106" s="10" t="s">
        <v>618</v>
      </c>
      <c r="G106" s="10" t="s">
        <v>698</v>
      </c>
      <c r="H106" s="13" t="s">
        <v>699</v>
      </c>
      <c r="I106" s="10">
        <v>27</v>
      </c>
      <c r="J106" s="10" t="s">
        <v>700</v>
      </c>
      <c r="K106" s="12">
        <v>2</v>
      </c>
      <c r="L106" s="12">
        <v>3</v>
      </c>
      <c r="M106" s="12">
        <v>1</v>
      </c>
      <c r="N106" s="12">
        <f t="shared" si="7"/>
        <v>1</v>
      </c>
      <c r="O106" s="14">
        <v>1</v>
      </c>
      <c r="P106" s="16">
        <f t="shared" si="8"/>
        <v>-1</v>
      </c>
      <c r="Q106" s="16">
        <f t="shared" si="9"/>
        <v>0</v>
      </c>
      <c r="R106" s="10" t="s">
        <v>306</v>
      </c>
      <c r="S106" s="10" t="s">
        <v>127</v>
      </c>
      <c r="T106" s="10" t="s">
        <v>319</v>
      </c>
      <c r="U106" s="10" t="s">
        <v>43</v>
      </c>
      <c r="V106" s="57" t="str">
        <f t="shared" si="10"/>
        <v>incremento</v>
      </c>
      <c r="W106" s="57" t="str">
        <f t="shared" si="11"/>
        <v>NO</v>
      </c>
    </row>
    <row r="107" spans="1:23" ht="40.15" customHeight="1" x14ac:dyDescent="0.35">
      <c r="A107" s="10" t="str">
        <f t="shared" si="6"/>
        <v>AA21OPE</v>
      </c>
      <c r="B107" s="10" t="s">
        <v>320</v>
      </c>
      <c r="C107" s="10" t="s">
        <v>321</v>
      </c>
      <c r="D107" s="12" t="s">
        <v>697</v>
      </c>
      <c r="E107" s="10" t="s">
        <v>614</v>
      </c>
      <c r="F107" s="10" t="s">
        <v>618</v>
      </c>
      <c r="G107" s="10" t="s">
        <v>698</v>
      </c>
      <c r="H107" s="13" t="s">
        <v>699</v>
      </c>
      <c r="I107" s="10">
        <v>27</v>
      </c>
      <c r="J107" s="10" t="s">
        <v>700</v>
      </c>
      <c r="K107" s="12">
        <v>1</v>
      </c>
      <c r="L107" s="12">
        <v>1</v>
      </c>
      <c r="M107" s="12">
        <v>1</v>
      </c>
      <c r="N107" s="12">
        <f t="shared" si="7"/>
        <v>0</v>
      </c>
      <c r="O107" s="14">
        <v>1</v>
      </c>
      <c r="P107" s="16">
        <f t="shared" si="8"/>
        <v>0</v>
      </c>
      <c r="Q107" s="16">
        <f t="shared" si="9"/>
        <v>0</v>
      </c>
      <c r="R107" s="10" t="s">
        <v>306</v>
      </c>
      <c r="S107" s="10" t="s">
        <v>131</v>
      </c>
      <c r="T107" s="10" t="s">
        <v>322</v>
      </c>
      <c r="U107" s="10" t="s">
        <v>49</v>
      </c>
      <c r="V107" s="57" t="str">
        <f t="shared" si="10"/>
        <v>parità</v>
      </c>
      <c r="W107" s="57" t="str">
        <f t="shared" si="11"/>
        <v>NO</v>
      </c>
    </row>
    <row r="108" spans="1:23" ht="40.15" customHeight="1" x14ac:dyDescent="0.35">
      <c r="A108" s="10" t="str">
        <f t="shared" si="6"/>
        <v>AA20OPE</v>
      </c>
      <c r="B108" s="10" t="s">
        <v>323</v>
      </c>
      <c r="C108" s="10" t="s">
        <v>324</v>
      </c>
      <c r="D108" s="12" t="s">
        <v>697</v>
      </c>
      <c r="E108" s="10" t="s">
        <v>614</v>
      </c>
      <c r="F108" s="10" t="s">
        <v>618</v>
      </c>
      <c r="G108" s="10" t="s">
        <v>698</v>
      </c>
      <c r="H108" s="13" t="s">
        <v>699</v>
      </c>
      <c r="I108" s="10">
        <v>27</v>
      </c>
      <c r="J108" s="10" t="s">
        <v>700</v>
      </c>
      <c r="K108" s="12">
        <v>2</v>
      </c>
      <c r="L108" s="12">
        <v>2</v>
      </c>
      <c r="M108" s="12">
        <v>1</v>
      </c>
      <c r="N108" s="12">
        <f t="shared" si="7"/>
        <v>0</v>
      </c>
      <c r="O108" s="14">
        <v>1</v>
      </c>
      <c r="P108" s="16">
        <f t="shared" si="8"/>
        <v>-1</v>
      </c>
      <c r="Q108" s="16">
        <f t="shared" si="9"/>
        <v>0</v>
      </c>
      <c r="R108" s="10" t="s">
        <v>306</v>
      </c>
      <c r="S108" s="10" t="s">
        <v>127</v>
      </c>
      <c r="T108" s="10" t="s">
        <v>304</v>
      </c>
      <c r="U108" s="10" t="s">
        <v>43</v>
      </c>
      <c r="V108" s="57" t="str">
        <f t="shared" si="10"/>
        <v>parità</v>
      </c>
      <c r="W108" s="57" t="str">
        <f t="shared" si="11"/>
        <v>NO</v>
      </c>
    </row>
    <row r="109" spans="1:23" ht="40.15" customHeight="1" x14ac:dyDescent="0.35">
      <c r="A109" s="10" t="str">
        <f t="shared" si="6"/>
        <v>AA05OPE</v>
      </c>
      <c r="B109" s="10" t="s">
        <v>325</v>
      </c>
      <c r="C109" s="10" t="s">
        <v>326</v>
      </c>
      <c r="D109" s="12" t="s">
        <v>697</v>
      </c>
      <c r="E109" s="10" t="s">
        <v>614</v>
      </c>
      <c r="F109" s="10" t="s">
        <v>618</v>
      </c>
      <c r="G109" s="10" t="s">
        <v>698</v>
      </c>
      <c r="H109" s="13" t="s">
        <v>699</v>
      </c>
      <c r="I109" s="10">
        <v>27</v>
      </c>
      <c r="J109" s="10" t="s">
        <v>700</v>
      </c>
      <c r="K109" s="12">
        <v>2</v>
      </c>
      <c r="L109" s="12">
        <v>1</v>
      </c>
      <c r="M109" s="12">
        <v>1</v>
      </c>
      <c r="N109" s="12">
        <f t="shared" si="7"/>
        <v>-1</v>
      </c>
      <c r="O109" s="14">
        <v>0</v>
      </c>
      <c r="P109" s="16">
        <f t="shared" si="8"/>
        <v>-2</v>
      </c>
      <c r="Q109" s="16">
        <f t="shared" si="9"/>
        <v>-1</v>
      </c>
      <c r="R109" s="10" t="s">
        <v>306</v>
      </c>
      <c r="S109" s="10" t="s">
        <v>127</v>
      </c>
      <c r="T109" s="10" t="s">
        <v>304</v>
      </c>
      <c r="U109" s="10" t="s">
        <v>49</v>
      </c>
      <c r="V109" s="57" t="str">
        <f t="shared" si="10"/>
        <v>decremento</v>
      </c>
      <c r="W109" s="57" t="str">
        <f t="shared" si="11"/>
        <v>NO</v>
      </c>
    </row>
    <row r="110" spans="1:23" ht="40.15" customHeight="1" x14ac:dyDescent="0.35">
      <c r="A110" s="10" t="str">
        <f t="shared" si="6"/>
        <v>AA02OPE</v>
      </c>
      <c r="B110" s="10" t="s">
        <v>327</v>
      </c>
      <c r="C110" s="10" t="s">
        <v>328</v>
      </c>
      <c r="D110" s="12" t="s">
        <v>697</v>
      </c>
      <c r="E110" s="10" t="s">
        <v>614</v>
      </c>
      <c r="F110" s="10" t="s">
        <v>618</v>
      </c>
      <c r="G110" s="10" t="s">
        <v>698</v>
      </c>
      <c r="H110" s="13" t="s">
        <v>699</v>
      </c>
      <c r="I110" s="10">
        <v>27</v>
      </c>
      <c r="J110" s="10" t="s">
        <v>700</v>
      </c>
      <c r="K110" s="12">
        <v>2</v>
      </c>
      <c r="L110" s="12">
        <v>3</v>
      </c>
      <c r="M110" s="12">
        <v>3</v>
      </c>
      <c r="N110" s="12">
        <f t="shared" si="7"/>
        <v>1</v>
      </c>
      <c r="O110" s="14">
        <v>3</v>
      </c>
      <c r="P110" s="16">
        <f t="shared" si="8"/>
        <v>1</v>
      </c>
      <c r="Q110" s="16">
        <f t="shared" si="9"/>
        <v>0</v>
      </c>
      <c r="R110" s="10" t="s">
        <v>306</v>
      </c>
      <c r="S110" s="10" t="s">
        <v>131</v>
      </c>
      <c r="T110" s="10" t="s">
        <v>322</v>
      </c>
      <c r="U110" s="10" t="s">
        <v>61</v>
      </c>
      <c r="V110" s="57" t="str">
        <f t="shared" si="10"/>
        <v>incremento</v>
      </c>
      <c r="W110" s="57" t="str">
        <f t="shared" si="11"/>
        <v>NO</v>
      </c>
    </row>
    <row r="111" spans="1:23" ht="40.15" customHeight="1" x14ac:dyDescent="0.35">
      <c r="A111" s="10" t="str">
        <f t="shared" si="6"/>
        <v>AA45OPE</v>
      </c>
      <c r="B111" s="10" t="s">
        <v>329</v>
      </c>
      <c r="C111" s="10" t="s">
        <v>330</v>
      </c>
      <c r="D111" s="12" t="s">
        <v>697</v>
      </c>
      <c r="E111" s="10" t="s">
        <v>614</v>
      </c>
      <c r="F111" s="10" t="s">
        <v>618</v>
      </c>
      <c r="G111" s="10" t="s">
        <v>698</v>
      </c>
      <c r="H111" s="13" t="s">
        <v>699</v>
      </c>
      <c r="I111" s="10">
        <v>27</v>
      </c>
      <c r="J111" s="10" t="s">
        <v>700</v>
      </c>
      <c r="K111" s="12">
        <v>2</v>
      </c>
      <c r="L111" s="12">
        <v>1</v>
      </c>
      <c r="M111" s="12">
        <v>1</v>
      </c>
      <c r="N111" s="12">
        <f t="shared" si="7"/>
        <v>-1</v>
      </c>
      <c r="O111" s="14">
        <v>1</v>
      </c>
      <c r="P111" s="16">
        <f t="shared" si="8"/>
        <v>-1</v>
      </c>
      <c r="Q111" s="16">
        <f t="shared" si="9"/>
        <v>0</v>
      </c>
      <c r="R111" s="10" t="s">
        <v>306</v>
      </c>
      <c r="S111" s="10" t="s">
        <v>131</v>
      </c>
      <c r="T111" s="10" t="s">
        <v>322</v>
      </c>
      <c r="U111" s="10" t="s">
        <v>39</v>
      </c>
      <c r="V111" s="57" t="str">
        <f t="shared" si="10"/>
        <v>decremento</v>
      </c>
      <c r="W111" s="57" t="str">
        <f t="shared" si="11"/>
        <v>NO</v>
      </c>
    </row>
    <row r="112" spans="1:23" ht="40.15" customHeight="1" x14ac:dyDescent="0.35">
      <c r="A112" s="10" t="str">
        <f t="shared" si="6"/>
        <v>AA06OPE</v>
      </c>
      <c r="B112" s="10" t="s">
        <v>331</v>
      </c>
      <c r="C112" s="10" t="s">
        <v>332</v>
      </c>
      <c r="D112" s="12" t="s">
        <v>697</v>
      </c>
      <c r="E112" s="10" t="s">
        <v>614</v>
      </c>
      <c r="F112" s="10" t="s">
        <v>618</v>
      </c>
      <c r="G112" s="10" t="s">
        <v>698</v>
      </c>
      <c r="H112" s="13" t="s">
        <v>699</v>
      </c>
      <c r="I112" s="10">
        <v>27</v>
      </c>
      <c r="J112" s="10" t="s">
        <v>700</v>
      </c>
      <c r="K112" s="12">
        <v>2</v>
      </c>
      <c r="L112" s="12">
        <v>2</v>
      </c>
      <c r="M112" s="12">
        <v>2</v>
      </c>
      <c r="N112" s="12">
        <f t="shared" si="7"/>
        <v>0</v>
      </c>
      <c r="O112" s="14">
        <v>3</v>
      </c>
      <c r="P112" s="16">
        <f t="shared" si="8"/>
        <v>1</v>
      </c>
      <c r="Q112" s="16">
        <f t="shared" si="9"/>
        <v>1</v>
      </c>
      <c r="R112" s="10" t="s">
        <v>306</v>
      </c>
      <c r="S112" s="10" t="s">
        <v>131</v>
      </c>
      <c r="T112" s="10" t="s">
        <v>333</v>
      </c>
      <c r="U112" s="10" t="s">
        <v>49</v>
      </c>
      <c r="V112" s="57" t="str">
        <f t="shared" si="10"/>
        <v>parità</v>
      </c>
      <c r="W112" s="57" t="str">
        <f t="shared" si="11"/>
        <v>SI</v>
      </c>
    </row>
    <row r="113" spans="1:23" ht="40.15" customHeight="1" x14ac:dyDescent="0.35">
      <c r="A113" s="10" t="str">
        <f t="shared" si="6"/>
        <v>AA27OPE</v>
      </c>
      <c r="B113" s="10" t="s">
        <v>334</v>
      </c>
      <c r="C113" s="10" t="s">
        <v>335</v>
      </c>
      <c r="D113" s="12" t="s">
        <v>697</v>
      </c>
      <c r="E113" s="10" t="s">
        <v>614</v>
      </c>
      <c r="F113" s="10" t="s">
        <v>618</v>
      </c>
      <c r="G113" s="10" t="s">
        <v>698</v>
      </c>
      <c r="H113" s="13" t="s">
        <v>699</v>
      </c>
      <c r="I113" s="10">
        <v>27</v>
      </c>
      <c r="J113" s="10" t="s">
        <v>700</v>
      </c>
      <c r="K113" s="12">
        <v>2</v>
      </c>
      <c r="L113" s="12">
        <v>2</v>
      </c>
      <c r="M113" s="12">
        <v>2</v>
      </c>
      <c r="N113" s="12">
        <f t="shared" si="7"/>
        <v>0</v>
      </c>
      <c r="O113" s="14">
        <v>3</v>
      </c>
      <c r="P113" s="16">
        <f t="shared" si="8"/>
        <v>1</v>
      </c>
      <c r="Q113" s="16">
        <f t="shared" si="9"/>
        <v>1</v>
      </c>
      <c r="R113" s="10" t="s">
        <v>306</v>
      </c>
      <c r="S113" s="10" t="s">
        <v>127</v>
      </c>
      <c r="T113" s="10" t="s">
        <v>336</v>
      </c>
      <c r="U113" s="10" t="s">
        <v>39</v>
      </c>
      <c r="V113" s="57" t="str">
        <f t="shared" si="10"/>
        <v>parità</v>
      </c>
      <c r="W113" s="57" t="str">
        <f t="shared" si="11"/>
        <v>SI</v>
      </c>
    </row>
    <row r="114" spans="1:23" ht="40.15" customHeight="1" x14ac:dyDescent="0.35">
      <c r="A114" s="10" t="str">
        <f t="shared" si="6"/>
        <v>AA07OPE</v>
      </c>
      <c r="B114" s="10" t="s">
        <v>337</v>
      </c>
      <c r="C114" s="10" t="s">
        <v>338</v>
      </c>
      <c r="D114" s="12" t="s">
        <v>697</v>
      </c>
      <c r="E114" s="10" t="s">
        <v>614</v>
      </c>
      <c r="F114" s="10" t="s">
        <v>618</v>
      </c>
      <c r="G114" s="10" t="s">
        <v>698</v>
      </c>
      <c r="H114" s="13" t="s">
        <v>699</v>
      </c>
      <c r="I114" s="10">
        <v>27</v>
      </c>
      <c r="J114" s="10" t="s">
        <v>700</v>
      </c>
      <c r="K114" s="12">
        <v>1</v>
      </c>
      <c r="L114" s="12">
        <v>1</v>
      </c>
      <c r="M114" s="12">
        <v>1</v>
      </c>
      <c r="N114" s="12">
        <f t="shared" si="7"/>
        <v>0</v>
      </c>
      <c r="O114" s="14">
        <v>0</v>
      </c>
      <c r="P114" s="16">
        <f t="shared" si="8"/>
        <v>-1</v>
      </c>
      <c r="Q114" s="16">
        <f t="shared" si="9"/>
        <v>-1</v>
      </c>
      <c r="R114" s="10" t="s">
        <v>306</v>
      </c>
      <c r="S114" s="10" t="s">
        <v>131</v>
      </c>
      <c r="T114" s="10" t="s">
        <v>339</v>
      </c>
      <c r="U114" s="10" t="s">
        <v>39</v>
      </c>
      <c r="V114" s="57" t="str">
        <f t="shared" si="10"/>
        <v>parità</v>
      </c>
      <c r="W114" s="57" t="str">
        <f t="shared" si="11"/>
        <v>NO</v>
      </c>
    </row>
    <row r="115" spans="1:23" ht="40.15" customHeight="1" x14ac:dyDescent="0.35">
      <c r="A115" s="10" t="str">
        <f t="shared" si="6"/>
        <v>AA19OPE</v>
      </c>
      <c r="B115" s="10" t="s">
        <v>340</v>
      </c>
      <c r="C115" s="10" t="s">
        <v>341</v>
      </c>
      <c r="D115" s="12" t="s">
        <v>697</v>
      </c>
      <c r="E115" s="10" t="s">
        <v>614</v>
      </c>
      <c r="F115" s="10" t="s">
        <v>618</v>
      </c>
      <c r="G115" s="10" t="s">
        <v>698</v>
      </c>
      <c r="H115" s="13" t="s">
        <v>699</v>
      </c>
      <c r="I115" s="10">
        <v>27</v>
      </c>
      <c r="J115" s="10" t="s">
        <v>700</v>
      </c>
      <c r="K115" s="12">
        <v>2</v>
      </c>
      <c r="L115" s="12">
        <v>2</v>
      </c>
      <c r="M115" s="12">
        <v>2</v>
      </c>
      <c r="N115" s="12">
        <f t="shared" si="7"/>
        <v>0</v>
      </c>
      <c r="O115" s="14">
        <v>2</v>
      </c>
      <c r="P115" s="16">
        <f t="shared" si="8"/>
        <v>0</v>
      </c>
      <c r="Q115" s="16">
        <f t="shared" si="9"/>
        <v>0</v>
      </c>
      <c r="R115" s="10" t="s">
        <v>306</v>
      </c>
      <c r="S115" s="10" t="s">
        <v>127</v>
      </c>
      <c r="T115" s="10" t="s">
        <v>342</v>
      </c>
      <c r="U115" s="10" t="s">
        <v>39</v>
      </c>
      <c r="V115" s="57" t="str">
        <f t="shared" si="10"/>
        <v>parità</v>
      </c>
      <c r="W115" s="57" t="str">
        <f t="shared" si="11"/>
        <v>NO</v>
      </c>
    </row>
    <row r="116" spans="1:23" ht="40.15" customHeight="1" x14ac:dyDescent="0.35">
      <c r="A116" s="10" t="str">
        <f t="shared" si="6"/>
        <v>PD02OPE</v>
      </c>
      <c r="B116" s="10" t="s">
        <v>343</v>
      </c>
      <c r="C116" s="10" t="s">
        <v>344</v>
      </c>
      <c r="D116" s="12" t="s">
        <v>697</v>
      </c>
      <c r="E116" s="10" t="s">
        <v>614</v>
      </c>
      <c r="F116" s="10" t="s">
        <v>618</v>
      </c>
      <c r="G116" s="10" t="s">
        <v>698</v>
      </c>
      <c r="H116" s="13" t="s">
        <v>699</v>
      </c>
      <c r="I116" s="10">
        <v>27</v>
      </c>
      <c r="J116" s="10" t="s">
        <v>700</v>
      </c>
      <c r="K116" s="12">
        <v>1</v>
      </c>
      <c r="L116" s="12">
        <v>0</v>
      </c>
      <c r="M116" s="12">
        <v>0</v>
      </c>
      <c r="N116" s="12">
        <f t="shared" si="7"/>
        <v>-1</v>
      </c>
      <c r="O116" s="14">
        <v>1</v>
      </c>
      <c r="P116" s="16">
        <f t="shared" si="8"/>
        <v>0</v>
      </c>
      <c r="Q116" s="16">
        <f t="shared" si="9"/>
        <v>1</v>
      </c>
      <c r="R116" s="10" t="s">
        <v>306</v>
      </c>
      <c r="S116" s="10" t="s">
        <v>131</v>
      </c>
      <c r="T116" s="10" t="s">
        <v>322</v>
      </c>
      <c r="U116" s="10" t="s">
        <v>92</v>
      </c>
      <c r="V116" s="57" t="str">
        <f t="shared" si="10"/>
        <v>decremento</v>
      </c>
      <c r="W116" s="57" t="str">
        <f t="shared" si="11"/>
        <v>SI</v>
      </c>
    </row>
    <row r="117" spans="1:23" ht="40.15" customHeight="1" x14ac:dyDescent="0.35">
      <c r="A117" s="10" t="str">
        <f t="shared" si="6"/>
        <v>PR18OPE</v>
      </c>
      <c r="B117" s="10" t="s">
        <v>345</v>
      </c>
      <c r="C117" s="10" t="s">
        <v>346</v>
      </c>
      <c r="D117" s="12" t="s">
        <v>697</v>
      </c>
      <c r="E117" s="10" t="s">
        <v>614</v>
      </c>
      <c r="F117" s="10" t="s">
        <v>618</v>
      </c>
      <c r="G117" s="10" t="s">
        <v>698</v>
      </c>
      <c r="H117" s="13" t="s">
        <v>699</v>
      </c>
      <c r="I117" s="10">
        <v>27</v>
      </c>
      <c r="J117" s="10" t="s">
        <v>700</v>
      </c>
      <c r="K117" s="12">
        <v>5</v>
      </c>
      <c r="L117" s="12">
        <v>4</v>
      </c>
      <c r="M117" s="12">
        <v>4</v>
      </c>
      <c r="N117" s="12">
        <f t="shared" si="7"/>
        <v>-1</v>
      </c>
      <c r="O117" s="14">
        <v>2</v>
      </c>
      <c r="P117" s="16">
        <f t="shared" si="8"/>
        <v>-3</v>
      </c>
      <c r="Q117" s="16">
        <f t="shared" si="9"/>
        <v>-2</v>
      </c>
      <c r="R117" s="10" t="s">
        <v>306</v>
      </c>
      <c r="S117" s="10" t="s">
        <v>127</v>
      </c>
      <c r="T117" s="10" t="s">
        <v>336</v>
      </c>
      <c r="U117" s="10" t="s">
        <v>61</v>
      </c>
      <c r="V117" s="57" t="str">
        <f t="shared" si="10"/>
        <v>decremento</v>
      </c>
      <c r="W117" s="57" t="str">
        <f t="shared" si="11"/>
        <v>NO</v>
      </c>
    </row>
    <row r="118" spans="1:23" ht="40.15" customHeight="1" x14ac:dyDescent="0.35">
      <c r="A118" s="10" t="str">
        <f t="shared" si="6"/>
        <v>AA03OPE</v>
      </c>
      <c r="B118" s="10" t="s">
        <v>347</v>
      </c>
      <c r="C118" s="10" t="s">
        <v>348</v>
      </c>
      <c r="D118" s="12" t="s">
        <v>697</v>
      </c>
      <c r="E118" s="10" t="s">
        <v>614</v>
      </c>
      <c r="F118" s="10" t="s">
        <v>618</v>
      </c>
      <c r="G118" s="10" t="s">
        <v>698</v>
      </c>
      <c r="H118" s="13" t="s">
        <v>699</v>
      </c>
      <c r="I118" s="10">
        <v>27</v>
      </c>
      <c r="J118" s="10" t="s">
        <v>700</v>
      </c>
      <c r="K118" s="12">
        <v>2</v>
      </c>
      <c r="L118" s="12">
        <v>2</v>
      </c>
      <c r="M118" s="12">
        <v>2</v>
      </c>
      <c r="N118" s="12">
        <f t="shared" si="7"/>
        <v>0</v>
      </c>
      <c r="O118" s="14">
        <v>0</v>
      </c>
      <c r="P118" s="16">
        <f t="shared" si="8"/>
        <v>-2</v>
      </c>
      <c r="Q118" s="16">
        <f t="shared" si="9"/>
        <v>-2</v>
      </c>
      <c r="R118" s="10" t="s">
        <v>306</v>
      </c>
      <c r="S118" s="10" t="s">
        <v>127</v>
      </c>
      <c r="T118" s="10" t="s">
        <v>304</v>
      </c>
      <c r="U118" s="10" t="s">
        <v>39</v>
      </c>
      <c r="V118" s="57" t="str">
        <f t="shared" si="10"/>
        <v>parità</v>
      </c>
      <c r="W118" s="57" t="str">
        <f t="shared" si="11"/>
        <v>NO</v>
      </c>
    </row>
    <row r="119" spans="1:23" ht="40.15" customHeight="1" x14ac:dyDescent="0.35">
      <c r="A119" s="10" t="str">
        <f t="shared" si="6"/>
        <v>AA16OPE</v>
      </c>
      <c r="B119" s="10" t="s">
        <v>349</v>
      </c>
      <c r="C119" s="19" t="s">
        <v>350</v>
      </c>
      <c r="D119" s="12" t="s">
        <v>697</v>
      </c>
      <c r="E119" s="10" t="s">
        <v>614</v>
      </c>
      <c r="F119" s="10" t="s">
        <v>618</v>
      </c>
      <c r="G119" s="10" t="s">
        <v>698</v>
      </c>
      <c r="H119" s="13" t="s">
        <v>699</v>
      </c>
      <c r="I119" s="10">
        <v>27</v>
      </c>
      <c r="J119" s="10" t="s">
        <v>700</v>
      </c>
      <c r="K119" s="12">
        <v>2</v>
      </c>
      <c r="L119" s="12">
        <v>2</v>
      </c>
      <c r="M119" s="12">
        <v>2</v>
      </c>
      <c r="N119" s="12">
        <f t="shared" si="7"/>
        <v>0</v>
      </c>
      <c r="O119" s="14">
        <v>0</v>
      </c>
      <c r="P119" s="16">
        <f t="shared" si="8"/>
        <v>-2</v>
      </c>
      <c r="Q119" s="16">
        <f t="shared" si="9"/>
        <v>-2</v>
      </c>
      <c r="R119" s="10" t="s">
        <v>306</v>
      </c>
      <c r="S119" s="10" t="s">
        <v>131</v>
      </c>
      <c r="T119" s="10" t="s">
        <v>333</v>
      </c>
      <c r="U119" s="19" t="s">
        <v>39</v>
      </c>
      <c r="V119" s="57" t="str">
        <f t="shared" si="10"/>
        <v>parità</v>
      </c>
      <c r="W119" s="57" t="str">
        <f t="shared" si="11"/>
        <v>NO</v>
      </c>
    </row>
    <row r="120" spans="1:23" ht="40.15" customHeight="1" x14ac:dyDescent="0.35">
      <c r="A120" s="10" t="str">
        <f t="shared" si="6"/>
        <v>AA42OPE</v>
      </c>
      <c r="B120" s="10" t="s">
        <v>351</v>
      </c>
      <c r="C120" s="10" t="s">
        <v>352</v>
      </c>
      <c r="D120" s="12" t="s">
        <v>697</v>
      </c>
      <c r="E120" s="10" t="s">
        <v>614</v>
      </c>
      <c r="F120" s="10" t="s">
        <v>618</v>
      </c>
      <c r="G120" s="10" t="s">
        <v>698</v>
      </c>
      <c r="H120" s="13" t="s">
        <v>699</v>
      </c>
      <c r="I120" s="10">
        <v>27</v>
      </c>
      <c r="J120" s="10" t="s">
        <v>700</v>
      </c>
      <c r="K120" s="12">
        <v>4</v>
      </c>
      <c r="L120" s="12">
        <v>4</v>
      </c>
      <c r="M120" s="12">
        <v>4</v>
      </c>
      <c r="N120" s="12">
        <f t="shared" si="7"/>
        <v>0</v>
      </c>
      <c r="O120" s="14">
        <v>3</v>
      </c>
      <c r="P120" s="16">
        <f t="shared" si="8"/>
        <v>-1</v>
      </c>
      <c r="Q120" s="16">
        <f t="shared" si="9"/>
        <v>-1</v>
      </c>
      <c r="R120" s="10" t="s">
        <v>306</v>
      </c>
      <c r="S120" s="10" t="s">
        <v>127</v>
      </c>
      <c r="T120" s="10" t="s">
        <v>336</v>
      </c>
      <c r="U120" s="10" t="s">
        <v>61</v>
      </c>
      <c r="V120" s="57" t="str">
        <f t="shared" si="10"/>
        <v>parità</v>
      </c>
      <c r="W120" s="57" t="str">
        <f t="shared" si="11"/>
        <v>NO</v>
      </c>
    </row>
    <row r="121" spans="1:23" ht="40.15" customHeight="1" x14ac:dyDescent="0.35">
      <c r="A121" s="10" t="str">
        <f t="shared" si="6"/>
        <v>AA14OPE</v>
      </c>
      <c r="B121" s="10" t="s">
        <v>353</v>
      </c>
      <c r="C121" s="10" t="s">
        <v>354</v>
      </c>
      <c r="D121" s="12" t="s">
        <v>697</v>
      </c>
      <c r="E121" s="10" t="s">
        <v>614</v>
      </c>
      <c r="F121" s="10" t="s">
        <v>618</v>
      </c>
      <c r="G121" s="10" t="s">
        <v>698</v>
      </c>
      <c r="H121" s="13" t="s">
        <v>699</v>
      </c>
      <c r="I121" s="10">
        <v>27</v>
      </c>
      <c r="J121" s="10" t="s">
        <v>700</v>
      </c>
      <c r="K121" s="12">
        <v>2</v>
      </c>
      <c r="L121" s="12">
        <v>1</v>
      </c>
      <c r="M121" s="12">
        <v>1</v>
      </c>
      <c r="N121" s="12">
        <f t="shared" si="7"/>
        <v>-1</v>
      </c>
      <c r="O121" s="14">
        <v>0</v>
      </c>
      <c r="P121" s="16">
        <f t="shared" si="8"/>
        <v>-2</v>
      </c>
      <c r="Q121" s="16">
        <f t="shared" si="9"/>
        <v>-1</v>
      </c>
      <c r="R121" s="10" t="s">
        <v>306</v>
      </c>
      <c r="S121" s="10" t="s">
        <v>127</v>
      </c>
      <c r="T121" s="10" t="s">
        <v>128</v>
      </c>
      <c r="U121" s="10" t="s">
        <v>49</v>
      </c>
      <c r="V121" s="57" t="str">
        <f t="shared" si="10"/>
        <v>decremento</v>
      </c>
      <c r="W121" s="57" t="str">
        <f t="shared" si="11"/>
        <v>NO</v>
      </c>
    </row>
    <row r="122" spans="1:23" ht="40.15" customHeight="1" x14ac:dyDescent="0.35">
      <c r="A122" s="10" t="str">
        <f t="shared" si="6"/>
        <v>AA13OPE</v>
      </c>
      <c r="B122" s="10" t="s">
        <v>355</v>
      </c>
      <c r="C122" s="10" t="s">
        <v>356</v>
      </c>
      <c r="D122" s="12" t="s">
        <v>697</v>
      </c>
      <c r="E122" s="10" t="s">
        <v>614</v>
      </c>
      <c r="F122" s="10" t="s">
        <v>618</v>
      </c>
      <c r="G122" s="10" t="s">
        <v>698</v>
      </c>
      <c r="H122" s="13" t="s">
        <v>699</v>
      </c>
      <c r="I122" s="10">
        <v>27</v>
      </c>
      <c r="J122" s="10" t="s">
        <v>700</v>
      </c>
      <c r="K122" s="12">
        <v>2</v>
      </c>
      <c r="L122" s="12">
        <v>2</v>
      </c>
      <c r="M122" s="12">
        <v>2</v>
      </c>
      <c r="N122" s="12">
        <f t="shared" si="7"/>
        <v>0</v>
      </c>
      <c r="O122" s="14">
        <v>0</v>
      </c>
      <c r="P122" s="16">
        <f t="shared" si="8"/>
        <v>-2</v>
      </c>
      <c r="Q122" s="16">
        <f t="shared" si="9"/>
        <v>-2</v>
      </c>
      <c r="R122" s="10" t="s">
        <v>306</v>
      </c>
      <c r="S122" s="10" t="s">
        <v>127</v>
      </c>
      <c r="T122" s="10" t="s">
        <v>357</v>
      </c>
      <c r="U122" s="10" t="s">
        <v>43</v>
      </c>
      <c r="V122" s="57" t="str">
        <f t="shared" si="10"/>
        <v>parità</v>
      </c>
      <c r="W122" s="57" t="str">
        <f t="shared" si="11"/>
        <v>NO</v>
      </c>
    </row>
    <row r="123" spans="1:23" ht="40.15" customHeight="1" x14ac:dyDescent="0.35">
      <c r="A123" s="10" t="str">
        <f t="shared" si="6"/>
        <v>FM04OPE</v>
      </c>
      <c r="B123" s="10" t="s">
        <v>358</v>
      </c>
      <c r="C123" s="23" t="s">
        <v>359</v>
      </c>
      <c r="D123" s="12" t="s">
        <v>697</v>
      </c>
      <c r="E123" s="10" t="s">
        <v>614</v>
      </c>
      <c r="F123" s="10" t="s">
        <v>618</v>
      </c>
      <c r="G123" s="10" t="s">
        <v>698</v>
      </c>
      <c r="H123" s="13" t="s">
        <v>699</v>
      </c>
      <c r="I123" s="10">
        <v>27</v>
      </c>
      <c r="J123" s="10" t="s">
        <v>700</v>
      </c>
      <c r="K123" s="12">
        <v>1</v>
      </c>
      <c r="L123" s="12">
        <v>1</v>
      </c>
      <c r="M123" s="12">
        <v>1</v>
      </c>
      <c r="N123" s="12">
        <f t="shared" si="7"/>
        <v>0</v>
      </c>
      <c r="O123" s="14">
        <v>1</v>
      </c>
      <c r="P123" s="16">
        <f t="shared" si="8"/>
        <v>0</v>
      </c>
      <c r="Q123" s="16">
        <f t="shared" si="9"/>
        <v>0</v>
      </c>
      <c r="R123" s="21" t="s">
        <v>362</v>
      </c>
      <c r="S123" s="10" t="s">
        <v>360</v>
      </c>
      <c r="T123" s="10" t="s">
        <v>361</v>
      </c>
      <c r="U123" s="23" t="s">
        <v>92</v>
      </c>
      <c r="V123" s="57" t="str">
        <f t="shared" si="10"/>
        <v>parità</v>
      </c>
      <c r="W123" s="57" t="str">
        <f t="shared" si="11"/>
        <v>NO</v>
      </c>
    </row>
    <row r="124" spans="1:23" ht="40.15" customHeight="1" x14ac:dyDescent="0.35">
      <c r="A124" s="10" t="str">
        <f t="shared" si="6"/>
        <v>FF05OPE</v>
      </c>
      <c r="B124" s="10" t="s">
        <v>363</v>
      </c>
      <c r="C124" s="10" t="s">
        <v>364</v>
      </c>
      <c r="D124" s="12" t="s">
        <v>697</v>
      </c>
      <c r="E124" s="10" t="s">
        <v>614</v>
      </c>
      <c r="F124" s="10" t="s">
        <v>618</v>
      </c>
      <c r="G124" s="10" t="s">
        <v>698</v>
      </c>
      <c r="H124" s="13" t="s">
        <v>699</v>
      </c>
      <c r="I124" s="10">
        <v>27</v>
      </c>
      <c r="J124" s="10" t="s">
        <v>700</v>
      </c>
      <c r="K124" s="12">
        <v>2</v>
      </c>
      <c r="L124" s="12">
        <v>3</v>
      </c>
      <c r="M124" s="12">
        <v>4</v>
      </c>
      <c r="N124" s="12">
        <f t="shared" si="7"/>
        <v>1</v>
      </c>
      <c r="O124" s="14">
        <v>4</v>
      </c>
      <c r="P124" s="16">
        <f t="shared" si="8"/>
        <v>2</v>
      </c>
      <c r="Q124" s="16">
        <f t="shared" si="9"/>
        <v>0</v>
      </c>
      <c r="R124" s="21" t="s">
        <v>362</v>
      </c>
      <c r="S124" s="10" t="s">
        <v>360</v>
      </c>
      <c r="T124" s="10" t="s">
        <v>361</v>
      </c>
      <c r="U124" s="10" t="s">
        <v>61</v>
      </c>
      <c r="V124" s="57" t="str">
        <f t="shared" si="10"/>
        <v>incremento</v>
      </c>
      <c r="W124" s="57" t="str">
        <f t="shared" si="11"/>
        <v>SI</v>
      </c>
    </row>
    <row r="125" spans="1:23" ht="40.15" customHeight="1" x14ac:dyDescent="0.35">
      <c r="A125" s="10" t="str">
        <f t="shared" si="6"/>
        <v>FF06OPE</v>
      </c>
      <c r="B125" s="10" t="s">
        <v>365</v>
      </c>
      <c r="C125" s="10" t="s">
        <v>605</v>
      </c>
      <c r="D125" s="12" t="s">
        <v>697</v>
      </c>
      <c r="E125" s="10" t="s">
        <v>614</v>
      </c>
      <c r="F125" s="10" t="s">
        <v>618</v>
      </c>
      <c r="G125" s="10" t="s">
        <v>698</v>
      </c>
      <c r="H125" s="13" t="s">
        <v>699</v>
      </c>
      <c r="I125" s="10">
        <v>27</v>
      </c>
      <c r="J125" s="10" t="s">
        <v>700</v>
      </c>
      <c r="K125" s="12">
        <v>2</v>
      </c>
      <c r="L125" s="12">
        <v>2</v>
      </c>
      <c r="M125" s="12">
        <v>5</v>
      </c>
      <c r="N125" s="12">
        <f t="shared" si="7"/>
        <v>0</v>
      </c>
      <c r="O125" s="14">
        <v>5</v>
      </c>
      <c r="P125" s="16">
        <f t="shared" si="8"/>
        <v>3</v>
      </c>
      <c r="Q125" s="16">
        <f t="shared" si="9"/>
        <v>0</v>
      </c>
      <c r="R125" s="21" t="s">
        <v>362</v>
      </c>
      <c r="S125" s="10" t="s">
        <v>360</v>
      </c>
      <c r="T125" s="10" t="s">
        <v>367</v>
      </c>
      <c r="U125" s="10" t="s">
        <v>39</v>
      </c>
      <c r="V125" s="57" t="str">
        <f t="shared" si="10"/>
        <v>parità</v>
      </c>
      <c r="W125" s="57" t="str">
        <f t="shared" si="11"/>
        <v>SI</v>
      </c>
    </row>
    <row r="126" spans="1:23" ht="40.15" customHeight="1" x14ac:dyDescent="0.35">
      <c r="A126" s="10" t="str">
        <f t="shared" si="6"/>
        <v>FF13OPE</v>
      </c>
      <c r="B126" s="10" t="s">
        <v>368</v>
      </c>
      <c r="C126" s="10" t="s">
        <v>369</v>
      </c>
      <c r="D126" s="12" t="s">
        <v>697</v>
      </c>
      <c r="E126" s="10" t="s">
        <v>614</v>
      </c>
      <c r="F126" s="10" t="s">
        <v>618</v>
      </c>
      <c r="G126" s="10" t="s">
        <v>698</v>
      </c>
      <c r="H126" s="13" t="s">
        <v>699</v>
      </c>
      <c r="I126" s="10">
        <v>27</v>
      </c>
      <c r="J126" s="10" t="s">
        <v>700</v>
      </c>
      <c r="K126" s="12">
        <v>2</v>
      </c>
      <c r="L126" s="12">
        <v>3</v>
      </c>
      <c r="M126" s="12">
        <v>3</v>
      </c>
      <c r="N126" s="12">
        <f t="shared" si="7"/>
        <v>1</v>
      </c>
      <c r="O126" s="14">
        <v>2</v>
      </c>
      <c r="P126" s="16">
        <f t="shared" si="8"/>
        <v>0</v>
      </c>
      <c r="Q126" s="16">
        <f t="shared" si="9"/>
        <v>-1</v>
      </c>
      <c r="R126" s="21" t="s">
        <v>362</v>
      </c>
      <c r="S126" s="10" t="s">
        <v>360</v>
      </c>
      <c r="T126" s="10" t="s">
        <v>370</v>
      </c>
      <c r="U126" s="10" t="s">
        <v>43</v>
      </c>
      <c r="V126" s="57" t="str">
        <f t="shared" si="10"/>
        <v>incremento</v>
      </c>
      <c r="W126" s="57" t="str">
        <f t="shared" si="11"/>
        <v>NO</v>
      </c>
    </row>
    <row r="127" spans="1:23" ht="40.15" customHeight="1" x14ac:dyDescent="0.35">
      <c r="A127" s="10" t="str">
        <f t="shared" si="6"/>
        <v>FF34OPE</v>
      </c>
      <c r="B127" s="10" t="s">
        <v>371</v>
      </c>
      <c r="C127" s="10" t="s">
        <v>372</v>
      </c>
      <c r="D127" s="12" t="s">
        <v>697</v>
      </c>
      <c r="E127" s="10" t="s">
        <v>614</v>
      </c>
      <c r="F127" s="10" t="s">
        <v>618</v>
      </c>
      <c r="G127" s="10" t="s">
        <v>698</v>
      </c>
      <c r="H127" s="13" t="s">
        <v>699</v>
      </c>
      <c r="I127" s="10">
        <v>27</v>
      </c>
      <c r="J127" s="10" t="s">
        <v>700</v>
      </c>
      <c r="K127" s="12">
        <v>3</v>
      </c>
      <c r="L127" s="12">
        <v>4</v>
      </c>
      <c r="M127" s="12">
        <v>4</v>
      </c>
      <c r="N127" s="12">
        <f t="shared" si="7"/>
        <v>1</v>
      </c>
      <c r="O127" s="14">
        <v>8</v>
      </c>
      <c r="P127" s="16">
        <f t="shared" si="8"/>
        <v>5</v>
      </c>
      <c r="Q127" s="16">
        <f t="shared" si="9"/>
        <v>4</v>
      </c>
      <c r="R127" s="21" t="s">
        <v>362</v>
      </c>
      <c r="S127" s="10" t="s">
        <v>360</v>
      </c>
      <c r="T127" s="10" t="s">
        <v>373</v>
      </c>
      <c r="U127" s="10" t="s">
        <v>61</v>
      </c>
      <c r="V127" s="57" t="str">
        <f t="shared" si="10"/>
        <v>incremento</v>
      </c>
      <c r="W127" s="57" t="str">
        <f t="shared" si="11"/>
        <v>SI</v>
      </c>
    </row>
    <row r="128" spans="1:23" ht="40.15" customHeight="1" x14ac:dyDescent="0.35">
      <c r="A128" s="10" t="str">
        <f t="shared" si="6"/>
        <v>FF14OPE</v>
      </c>
      <c r="B128" s="10" t="s">
        <v>374</v>
      </c>
      <c r="C128" s="10" t="s">
        <v>375</v>
      </c>
      <c r="D128" s="12" t="s">
        <v>697</v>
      </c>
      <c r="E128" s="10" t="s">
        <v>614</v>
      </c>
      <c r="F128" s="10" t="s">
        <v>618</v>
      </c>
      <c r="G128" s="10" t="s">
        <v>698</v>
      </c>
      <c r="H128" s="13" t="s">
        <v>699</v>
      </c>
      <c r="I128" s="10">
        <v>27</v>
      </c>
      <c r="J128" s="10" t="s">
        <v>700</v>
      </c>
      <c r="K128" s="12">
        <v>2</v>
      </c>
      <c r="L128" s="12">
        <v>2</v>
      </c>
      <c r="M128" s="12">
        <v>2</v>
      </c>
      <c r="N128" s="12">
        <f t="shared" si="7"/>
        <v>0</v>
      </c>
      <c r="O128" s="14">
        <v>1</v>
      </c>
      <c r="P128" s="16">
        <f t="shared" si="8"/>
        <v>-1</v>
      </c>
      <c r="Q128" s="16">
        <f t="shared" si="9"/>
        <v>-1</v>
      </c>
      <c r="R128" s="21" t="s">
        <v>362</v>
      </c>
      <c r="S128" s="10" t="s">
        <v>360</v>
      </c>
      <c r="T128" s="10" t="s">
        <v>370</v>
      </c>
      <c r="U128" s="10" t="s">
        <v>49</v>
      </c>
      <c r="V128" s="57" t="str">
        <f t="shared" si="10"/>
        <v>parità</v>
      </c>
      <c r="W128" s="57" t="str">
        <f t="shared" si="11"/>
        <v>NO</v>
      </c>
    </row>
    <row r="129" spans="1:23" ht="40.15" customHeight="1" x14ac:dyDescent="0.35">
      <c r="A129" s="10" t="str">
        <f t="shared" si="6"/>
        <v>HH14OPE</v>
      </c>
      <c r="B129" s="10" t="s">
        <v>376</v>
      </c>
      <c r="C129" s="10" t="s">
        <v>377</v>
      </c>
      <c r="D129" s="12" t="s">
        <v>697</v>
      </c>
      <c r="E129" s="10" t="s">
        <v>614</v>
      </c>
      <c r="F129" s="10" t="s">
        <v>618</v>
      </c>
      <c r="G129" s="10" t="s">
        <v>698</v>
      </c>
      <c r="H129" s="13" t="s">
        <v>699</v>
      </c>
      <c r="I129" s="10">
        <v>27</v>
      </c>
      <c r="J129" s="10" t="s">
        <v>700</v>
      </c>
      <c r="K129" s="12">
        <v>1</v>
      </c>
      <c r="L129" s="12">
        <v>1</v>
      </c>
      <c r="M129" s="12">
        <v>1</v>
      </c>
      <c r="N129" s="12">
        <f t="shared" si="7"/>
        <v>0</v>
      </c>
      <c r="O129" s="14">
        <v>2</v>
      </c>
      <c r="P129" s="16">
        <f t="shared" si="8"/>
        <v>1</v>
      </c>
      <c r="Q129" s="16">
        <f t="shared" si="9"/>
        <v>1</v>
      </c>
      <c r="R129" s="21" t="s">
        <v>362</v>
      </c>
      <c r="S129" s="10" t="s">
        <v>378</v>
      </c>
      <c r="T129" s="10" t="s">
        <v>379</v>
      </c>
      <c r="U129" s="10" t="s">
        <v>49</v>
      </c>
      <c r="V129" s="57" t="str">
        <f t="shared" si="10"/>
        <v>parità</v>
      </c>
      <c r="W129" s="57" t="str">
        <f t="shared" si="11"/>
        <v>SI</v>
      </c>
    </row>
    <row r="130" spans="1:23" ht="40.15" customHeight="1" x14ac:dyDescent="0.35">
      <c r="A130" s="10" t="str">
        <f t="shared" ref="A130:A192" si="12">CONCATENATE(B130,D130)</f>
        <v>HH15OPE</v>
      </c>
      <c r="B130" s="10" t="s">
        <v>380</v>
      </c>
      <c r="C130" s="10" t="s">
        <v>381</v>
      </c>
      <c r="D130" s="12" t="s">
        <v>697</v>
      </c>
      <c r="E130" s="10" t="s">
        <v>614</v>
      </c>
      <c r="F130" s="10" t="s">
        <v>618</v>
      </c>
      <c r="G130" s="10" t="s">
        <v>698</v>
      </c>
      <c r="H130" s="13" t="s">
        <v>699</v>
      </c>
      <c r="I130" s="10">
        <v>27</v>
      </c>
      <c r="J130" s="10" t="s">
        <v>700</v>
      </c>
      <c r="K130" s="12">
        <v>1</v>
      </c>
      <c r="L130" s="12">
        <v>1</v>
      </c>
      <c r="M130" s="12">
        <v>1</v>
      </c>
      <c r="N130" s="12">
        <f t="shared" ref="N130:N191" si="13">L130-K130</f>
        <v>0</v>
      </c>
      <c r="O130" s="14">
        <v>1</v>
      </c>
      <c r="P130" s="16">
        <f t="shared" ref="P130:P192" si="14">O130-K130</f>
        <v>0</v>
      </c>
      <c r="Q130" s="16">
        <f t="shared" ref="Q130:Q192" si="15">O130-M130</f>
        <v>0</v>
      </c>
      <c r="R130" s="21" t="s">
        <v>362</v>
      </c>
      <c r="S130" s="10" t="s">
        <v>378</v>
      </c>
      <c r="T130" s="10" t="s">
        <v>382</v>
      </c>
      <c r="U130" s="10" t="s">
        <v>39</v>
      </c>
      <c r="V130" s="57" t="str">
        <f t="shared" si="10"/>
        <v>parità</v>
      </c>
      <c r="W130" s="57" t="str">
        <f t="shared" si="11"/>
        <v>NO</v>
      </c>
    </row>
    <row r="131" spans="1:23" ht="40.15" customHeight="1" x14ac:dyDescent="0.35">
      <c r="A131" s="10" t="str">
        <f t="shared" si="12"/>
        <v>HH02OPE</v>
      </c>
      <c r="B131" s="10" t="s">
        <v>383</v>
      </c>
      <c r="C131" s="10" t="s">
        <v>384</v>
      </c>
      <c r="D131" s="12" t="s">
        <v>697</v>
      </c>
      <c r="E131" s="10" t="s">
        <v>614</v>
      </c>
      <c r="F131" s="10" t="s">
        <v>618</v>
      </c>
      <c r="G131" s="10" t="s">
        <v>698</v>
      </c>
      <c r="H131" s="13" t="s">
        <v>699</v>
      </c>
      <c r="I131" s="10">
        <v>27</v>
      </c>
      <c r="J131" s="10" t="s">
        <v>700</v>
      </c>
      <c r="K131" s="12">
        <v>2</v>
      </c>
      <c r="L131" s="12">
        <v>2</v>
      </c>
      <c r="M131" s="12">
        <v>2</v>
      </c>
      <c r="N131" s="12">
        <f t="shared" si="13"/>
        <v>0</v>
      </c>
      <c r="O131" s="14">
        <v>2</v>
      </c>
      <c r="P131" s="16">
        <f t="shared" si="14"/>
        <v>0</v>
      </c>
      <c r="Q131" s="16">
        <f t="shared" si="15"/>
        <v>0</v>
      </c>
      <c r="R131" s="21" t="s">
        <v>362</v>
      </c>
      <c r="S131" s="10" t="s">
        <v>378</v>
      </c>
      <c r="T131" s="10" t="s">
        <v>382</v>
      </c>
      <c r="U131" s="10" t="s">
        <v>43</v>
      </c>
      <c r="V131" s="57" t="str">
        <f t="shared" ref="V131:V193" si="16">IF(L131&gt;K131,"incremento",IF(L131=K131,"parità",IF(L131&lt;K131,"decremento")))</f>
        <v>parità</v>
      </c>
      <c r="W131" s="57" t="str">
        <f t="shared" ref="W131:W193" si="17">IF(L131&gt;O131,"NO",IF(L131=O131,"NO",IF(L131&lt;O131,"SI")))</f>
        <v>NO</v>
      </c>
    </row>
    <row r="132" spans="1:23" ht="40.15" customHeight="1" x14ac:dyDescent="0.35">
      <c r="A132" s="10" t="str">
        <f t="shared" si="12"/>
        <v>PR22OPE</v>
      </c>
      <c r="B132" s="10" t="s">
        <v>386</v>
      </c>
      <c r="C132" s="10" t="s">
        <v>385</v>
      </c>
      <c r="D132" s="12" t="s">
        <v>697</v>
      </c>
      <c r="E132" s="10" t="s">
        <v>614</v>
      </c>
      <c r="F132" s="10" t="s">
        <v>618</v>
      </c>
      <c r="G132" s="10" t="s">
        <v>698</v>
      </c>
      <c r="H132" s="13" t="s">
        <v>699</v>
      </c>
      <c r="I132" s="10">
        <v>27</v>
      </c>
      <c r="J132" s="10" t="s">
        <v>700</v>
      </c>
      <c r="K132" s="12">
        <v>2</v>
      </c>
      <c r="L132" s="12">
        <v>3</v>
      </c>
      <c r="M132" s="12">
        <v>3</v>
      </c>
      <c r="N132" s="12">
        <f t="shared" si="13"/>
        <v>1</v>
      </c>
      <c r="O132" s="14">
        <v>2</v>
      </c>
      <c r="P132" s="16">
        <f t="shared" si="14"/>
        <v>0</v>
      </c>
      <c r="Q132" s="16">
        <f t="shared" si="15"/>
        <v>-1</v>
      </c>
      <c r="R132" s="21" t="s">
        <v>362</v>
      </c>
      <c r="S132" s="10" t="s">
        <v>360</v>
      </c>
      <c r="T132" s="10" t="s">
        <v>361</v>
      </c>
      <c r="U132" s="10" t="s">
        <v>61</v>
      </c>
      <c r="V132" s="57" t="str">
        <f t="shared" si="16"/>
        <v>incremento</v>
      </c>
      <c r="W132" s="57" t="str">
        <f t="shared" si="17"/>
        <v>NO</v>
      </c>
    </row>
    <row r="133" spans="1:23" ht="40.15" customHeight="1" x14ac:dyDescent="0.35">
      <c r="A133" s="10" t="str">
        <f t="shared" si="12"/>
        <v>FF23OPE</v>
      </c>
      <c r="B133" s="10" t="s">
        <v>389</v>
      </c>
      <c r="C133" s="10" t="s">
        <v>390</v>
      </c>
      <c r="D133" s="12" t="s">
        <v>697</v>
      </c>
      <c r="E133" s="10" t="s">
        <v>614</v>
      </c>
      <c r="F133" s="10" t="s">
        <v>618</v>
      </c>
      <c r="G133" s="10" t="s">
        <v>698</v>
      </c>
      <c r="H133" s="13" t="s">
        <v>699</v>
      </c>
      <c r="I133" s="10">
        <v>27</v>
      </c>
      <c r="J133" s="10" t="s">
        <v>700</v>
      </c>
      <c r="K133" s="12">
        <v>2</v>
      </c>
      <c r="L133" s="12">
        <v>1</v>
      </c>
      <c r="M133" s="12">
        <v>1</v>
      </c>
      <c r="N133" s="12">
        <f t="shared" si="13"/>
        <v>-1</v>
      </c>
      <c r="O133" s="14">
        <v>1</v>
      </c>
      <c r="P133" s="16">
        <f t="shared" si="14"/>
        <v>-1</v>
      </c>
      <c r="Q133" s="16">
        <f t="shared" si="15"/>
        <v>0</v>
      </c>
      <c r="R133" s="21" t="s">
        <v>362</v>
      </c>
      <c r="S133" s="10" t="s">
        <v>360</v>
      </c>
      <c r="T133" s="10" t="s">
        <v>370</v>
      </c>
      <c r="U133" s="10" t="s">
        <v>49</v>
      </c>
      <c r="V133" s="57" t="str">
        <f t="shared" si="16"/>
        <v>decremento</v>
      </c>
      <c r="W133" s="57" t="str">
        <f t="shared" si="17"/>
        <v>NO</v>
      </c>
    </row>
    <row r="134" spans="1:23" ht="40.15" customHeight="1" x14ac:dyDescent="0.35">
      <c r="A134" s="10" t="str">
        <f t="shared" si="12"/>
        <v>FF17OPE</v>
      </c>
      <c r="B134" s="10" t="s">
        <v>391</v>
      </c>
      <c r="C134" s="10" t="s">
        <v>392</v>
      </c>
      <c r="D134" s="12" t="s">
        <v>697</v>
      </c>
      <c r="E134" s="10" t="s">
        <v>614</v>
      </c>
      <c r="F134" s="10" t="s">
        <v>618</v>
      </c>
      <c r="G134" s="10" t="s">
        <v>698</v>
      </c>
      <c r="H134" s="13" t="s">
        <v>699</v>
      </c>
      <c r="I134" s="10">
        <v>27</v>
      </c>
      <c r="J134" s="10" t="s">
        <v>700</v>
      </c>
      <c r="K134" s="12">
        <v>2</v>
      </c>
      <c r="L134" s="12">
        <v>3</v>
      </c>
      <c r="M134" s="12">
        <v>3</v>
      </c>
      <c r="N134" s="12">
        <f t="shared" si="13"/>
        <v>1</v>
      </c>
      <c r="O134" s="14">
        <v>3</v>
      </c>
      <c r="P134" s="16">
        <f t="shared" si="14"/>
        <v>1</v>
      </c>
      <c r="Q134" s="16">
        <f t="shared" si="15"/>
        <v>0</v>
      </c>
      <c r="R134" s="21" t="s">
        <v>362</v>
      </c>
      <c r="S134" s="10" t="s">
        <v>360</v>
      </c>
      <c r="T134" s="10" t="s">
        <v>393</v>
      </c>
      <c r="U134" s="10" t="s">
        <v>43</v>
      </c>
      <c r="V134" s="57" t="str">
        <f t="shared" si="16"/>
        <v>incremento</v>
      </c>
      <c r="W134" s="57" t="str">
        <f t="shared" si="17"/>
        <v>NO</v>
      </c>
    </row>
    <row r="135" spans="1:23" ht="40.15" customHeight="1" x14ac:dyDescent="0.35">
      <c r="A135" s="10" t="str">
        <f t="shared" si="12"/>
        <v>FF15OPE</v>
      </c>
      <c r="B135" s="10" t="s">
        <v>394</v>
      </c>
      <c r="C135" s="10" t="s">
        <v>395</v>
      </c>
      <c r="D135" s="12" t="s">
        <v>697</v>
      </c>
      <c r="E135" s="10" t="s">
        <v>614</v>
      </c>
      <c r="F135" s="10" t="s">
        <v>618</v>
      </c>
      <c r="G135" s="10" t="s">
        <v>698</v>
      </c>
      <c r="H135" s="13" t="s">
        <v>699</v>
      </c>
      <c r="I135" s="10">
        <v>27</v>
      </c>
      <c r="J135" s="10" t="s">
        <v>700</v>
      </c>
      <c r="K135" s="12">
        <v>2</v>
      </c>
      <c r="L135" s="12">
        <v>2</v>
      </c>
      <c r="M135" s="12">
        <v>2</v>
      </c>
      <c r="N135" s="12">
        <f t="shared" si="13"/>
        <v>0</v>
      </c>
      <c r="O135" s="14">
        <v>2</v>
      </c>
      <c r="P135" s="16">
        <f t="shared" si="14"/>
        <v>0</v>
      </c>
      <c r="Q135" s="16">
        <f t="shared" si="15"/>
        <v>0</v>
      </c>
      <c r="R135" s="21" t="s">
        <v>362</v>
      </c>
      <c r="S135" s="10" t="s">
        <v>360</v>
      </c>
      <c r="T135" s="10" t="s">
        <v>361</v>
      </c>
      <c r="U135" s="10" t="s">
        <v>43</v>
      </c>
      <c r="V135" s="57" t="str">
        <f t="shared" si="16"/>
        <v>parità</v>
      </c>
      <c r="W135" s="57" t="str">
        <f t="shared" si="17"/>
        <v>NO</v>
      </c>
    </row>
    <row r="136" spans="1:23" ht="40.15" customHeight="1" x14ac:dyDescent="0.35">
      <c r="A136" s="10" t="str">
        <f t="shared" si="12"/>
        <v>FF16OPE</v>
      </c>
      <c r="B136" s="10" t="s">
        <v>396</v>
      </c>
      <c r="C136" s="10" t="s">
        <v>606</v>
      </c>
      <c r="D136" s="12" t="s">
        <v>697</v>
      </c>
      <c r="E136" s="10" t="s">
        <v>614</v>
      </c>
      <c r="F136" s="10" t="s">
        <v>618</v>
      </c>
      <c r="G136" s="10" t="s">
        <v>698</v>
      </c>
      <c r="H136" s="13" t="s">
        <v>699</v>
      </c>
      <c r="I136" s="10">
        <v>27</v>
      </c>
      <c r="J136" s="10" t="s">
        <v>700</v>
      </c>
      <c r="K136" s="12">
        <v>2</v>
      </c>
      <c r="L136" s="12">
        <v>1</v>
      </c>
      <c r="M136" s="12">
        <v>1</v>
      </c>
      <c r="N136" s="12">
        <f t="shared" si="13"/>
        <v>-1</v>
      </c>
      <c r="O136" s="14">
        <v>2</v>
      </c>
      <c r="P136" s="16">
        <f t="shared" si="14"/>
        <v>0</v>
      </c>
      <c r="Q136" s="16">
        <f t="shared" si="15"/>
        <v>1</v>
      </c>
      <c r="R136" s="21" t="s">
        <v>362</v>
      </c>
      <c r="S136" s="10" t="s">
        <v>360</v>
      </c>
      <c r="T136" s="10" t="s">
        <v>361</v>
      </c>
      <c r="U136" s="10" t="s">
        <v>49</v>
      </c>
      <c r="V136" s="57" t="str">
        <f t="shared" si="16"/>
        <v>decremento</v>
      </c>
      <c r="W136" s="57" t="str">
        <f t="shared" si="17"/>
        <v>SI</v>
      </c>
    </row>
    <row r="137" spans="1:23" ht="40.15" customHeight="1" x14ac:dyDescent="0.35">
      <c r="A137" s="10" t="str">
        <f t="shared" si="12"/>
        <v>LL02OPE</v>
      </c>
      <c r="B137" s="10" t="s">
        <v>398</v>
      </c>
      <c r="C137" s="10" t="s">
        <v>399</v>
      </c>
      <c r="D137" s="12" t="s">
        <v>697</v>
      </c>
      <c r="E137" s="10" t="s">
        <v>614</v>
      </c>
      <c r="F137" s="10" t="s">
        <v>618</v>
      </c>
      <c r="G137" s="10" t="s">
        <v>698</v>
      </c>
      <c r="H137" s="13" t="s">
        <v>699</v>
      </c>
      <c r="I137" s="10">
        <v>27</v>
      </c>
      <c r="J137" s="10" t="s">
        <v>700</v>
      </c>
      <c r="K137" s="12">
        <v>2</v>
      </c>
      <c r="L137" s="12">
        <v>1</v>
      </c>
      <c r="M137" s="12">
        <v>2</v>
      </c>
      <c r="N137" s="12">
        <f t="shared" si="13"/>
        <v>-1</v>
      </c>
      <c r="O137" s="14">
        <v>2</v>
      </c>
      <c r="P137" s="16">
        <f t="shared" si="14"/>
        <v>0</v>
      </c>
      <c r="Q137" s="16">
        <f t="shared" si="15"/>
        <v>0</v>
      </c>
      <c r="R137" s="21" t="s">
        <v>402</v>
      </c>
      <c r="S137" s="10" t="s">
        <v>400</v>
      </c>
      <c r="T137" s="10" t="s">
        <v>401</v>
      </c>
      <c r="U137" s="10" t="s">
        <v>49</v>
      </c>
      <c r="V137" s="57" t="str">
        <f t="shared" si="16"/>
        <v>decremento</v>
      </c>
      <c r="W137" s="57" t="str">
        <f t="shared" si="17"/>
        <v>SI</v>
      </c>
    </row>
    <row r="138" spans="1:23" ht="40.15" customHeight="1" x14ac:dyDescent="0.35">
      <c r="A138" s="10" t="str">
        <f t="shared" si="12"/>
        <v>LL01OPE</v>
      </c>
      <c r="B138" s="10" t="s">
        <v>403</v>
      </c>
      <c r="C138" s="10" t="s">
        <v>404</v>
      </c>
      <c r="D138" s="12" t="s">
        <v>697</v>
      </c>
      <c r="E138" s="10" t="s">
        <v>614</v>
      </c>
      <c r="F138" s="10" t="s">
        <v>618</v>
      </c>
      <c r="G138" s="10" t="s">
        <v>698</v>
      </c>
      <c r="H138" s="13" t="s">
        <v>699</v>
      </c>
      <c r="I138" s="10">
        <v>27</v>
      </c>
      <c r="J138" s="10" t="s">
        <v>700</v>
      </c>
      <c r="K138" s="12">
        <v>2</v>
      </c>
      <c r="L138" s="12">
        <v>3</v>
      </c>
      <c r="M138" s="12">
        <v>2</v>
      </c>
      <c r="N138" s="12">
        <f t="shared" si="13"/>
        <v>1</v>
      </c>
      <c r="O138" s="14">
        <v>2</v>
      </c>
      <c r="P138" s="16">
        <f t="shared" si="14"/>
        <v>0</v>
      </c>
      <c r="Q138" s="16">
        <f t="shared" si="15"/>
        <v>0</v>
      </c>
      <c r="R138" s="21" t="s">
        <v>402</v>
      </c>
      <c r="S138" s="10" t="s">
        <v>400</v>
      </c>
      <c r="T138" s="10" t="s">
        <v>405</v>
      </c>
      <c r="U138" s="10" t="s">
        <v>61</v>
      </c>
      <c r="V138" s="57" t="str">
        <f t="shared" si="16"/>
        <v>incremento</v>
      </c>
      <c r="W138" s="57" t="str">
        <f t="shared" si="17"/>
        <v>NO</v>
      </c>
    </row>
    <row r="139" spans="1:23" ht="40.15" customHeight="1" x14ac:dyDescent="0.35">
      <c r="A139" s="10" t="str">
        <f t="shared" si="12"/>
        <v>LL04OPE</v>
      </c>
      <c r="B139" s="10" t="s">
        <v>406</v>
      </c>
      <c r="C139" s="10" t="s">
        <v>407</v>
      </c>
      <c r="D139" s="12" t="s">
        <v>697</v>
      </c>
      <c r="E139" s="10" t="s">
        <v>614</v>
      </c>
      <c r="F139" s="10" t="s">
        <v>618</v>
      </c>
      <c r="G139" s="10" t="s">
        <v>698</v>
      </c>
      <c r="H139" s="13" t="s">
        <v>699</v>
      </c>
      <c r="I139" s="10">
        <v>27</v>
      </c>
      <c r="J139" s="10" t="s">
        <v>700</v>
      </c>
      <c r="K139" s="12">
        <v>2</v>
      </c>
      <c r="L139" s="12">
        <v>1</v>
      </c>
      <c r="M139" s="12">
        <v>1</v>
      </c>
      <c r="N139" s="12">
        <f t="shared" si="13"/>
        <v>-1</v>
      </c>
      <c r="O139" s="14">
        <v>0</v>
      </c>
      <c r="P139" s="16">
        <f t="shared" si="14"/>
        <v>-2</v>
      </c>
      <c r="Q139" s="16">
        <f t="shared" si="15"/>
        <v>-1</v>
      </c>
      <c r="R139" s="21" t="s">
        <v>402</v>
      </c>
      <c r="S139" s="10" t="s">
        <v>400</v>
      </c>
      <c r="T139" s="10" t="s">
        <v>405</v>
      </c>
      <c r="U139" s="10" t="s">
        <v>49</v>
      </c>
      <c r="V139" s="57" t="str">
        <f t="shared" si="16"/>
        <v>decremento</v>
      </c>
      <c r="W139" s="57" t="str">
        <f t="shared" si="17"/>
        <v>NO</v>
      </c>
    </row>
    <row r="140" spans="1:23" ht="40.15" customHeight="1" x14ac:dyDescent="0.35">
      <c r="A140" s="10" t="str">
        <f t="shared" si="12"/>
        <v>LL05OPE</v>
      </c>
      <c r="B140" s="10" t="s">
        <v>408</v>
      </c>
      <c r="C140" s="10" t="s">
        <v>409</v>
      </c>
      <c r="D140" s="12" t="s">
        <v>697</v>
      </c>
      <c r="E140" s="10" t="s">
        <v>614</v>
      </c>
      <c r="F140" s="10" t="s">
        <v>618</v>
      </c>
      <c r="G140" s="10" t="s">
        <v>698</v>
      </c>
      <c r="H140" s="13" t="s">
        <v>699</v>
      </c>
      <c r="I140" s="10">
        <v>27</v>
      </c>
      <c r="J140" s="10" t="s">
        <v>700</v>
      </c>
      <c r="K140" s="12">
        <v>2</v>
      </c>
      <c r="L140" s="12">
        <v>1</v>
      </c>
      <c r="M140" s="12">
        <v>1</v>
      </c>
      <c r="N140" s="12">
        <f t="shared" si="13"/>
        <v>-1</v>
      </c>
      <c r="O140" s="14">
        <v>1</v>
      </c>
      <c r="P140" s="16">
        <f t="shared" si="14"/>
        <v>-1</v>
      </c>
      <c r="Q140" s="16">
        <f t="shared" si="15"/>
        <v>0</v>
      </c>
      <c r="R140" s="21" t="s">
        <v>402</v>
      </c>
      <c r="S140" s="10" t="s">
        <v>400</v>
      </c>
      <c r="T140" s="10" t="s">
        <v>405</v>
      </c>
      <c r="U140" s="10" t="s">
        <v>49</v>
      </c>
      <c r="V140" s="57" t="str">
        <f t="shared" si="16"/>
        <v>decremento</v>
      </c>
      <c r="W140" s="57" t="str">
        <f t="shared" si="17"/>
        <v>NO</v>
      </c>
    </row>
    <row r="141" spans="1:23" ht="40.15" customHeight="1" x14ac:dyDescent="0.35">
      <c r="A141" s="10" t="str">
        <f t="shared" si="12"/>
        <v>LL06OPE</v>
      </c>
      <c r="B141" s="10" t="s">
        <v>410</v>
      </c>
      <c r="C141" s="10" t="s">
        <v>411</v>
      </c>
      <c r="D141" s="12" t="s">
        <v>697</v>
      </c>
      <c r="E141" s="10" t="s">
        <v>614</v>
      </c>
      <c r="F141" s="10" t="s">
        <v>618</v>
      </c>
      <c r="G141" s="10" t="s">
        <v>698</v>
      </c>
      <c r="H141" s="13" t="s">
        <v>699</v>
      </c>
      <c r="I141" s="10">
        <v>27</v>
      </c>
      <c r="J141" s="10" t="s">
        <v>700</v>
      </c>
      <c r="K141" s="12">
        <v>1</v>
      </c>
      <c r="L141" s="12">
        <v>1</v>
      </c>
      <c r="M141" s="12">
        <v>1</v>
      </c>
      <c r="N141" s="12">
        <f t="shared" si="13"/>
        <v>0</v>
      </c>
      <c r="O141" s="14">
        <v>1</v>
      </c>
      <c r="P141" s="16">
        <f t="shared" si="14"/>
        <v>0</v>
      </c>
      <c r="Q141" s="16">
        <f t="shared" si="15"/>
        <v>0</v>
      </c>
      <c r="R141" s="21" t="s">
        <v>402</v>
      </c>
      <c r="S141" s="10" t="s">
        <v>400</v>
      </c>
      <c r="T141" s="10" t="s">
        <v>412</v>
      </c>
      <c r="U141" s="10" t="s">
        <v>49</v>
      </c>
      <c r="V141" s="57" t="str">
        <f t="shared" si="16"/>
        <v>parità</v>
      </c>
      <c r="W141" s="57" t="str">
        <f t="shared" si="17"/>
        <v>NO</v>
      </c>
    </row>
    <row r="142" spans="1:23" ht="40.15" customHeight="1" x14ac:dyDescent="0.35">
      <c r="A142" s="10" t="str">
        <f t="shared" si="12"/>
        <v>LL07OPE</v>
      </c>
      <c r="B142" s="10" t="s">
        <v>413</v>
      </c>
      <c r="C142" s="10" t="s">
        <v>414</v>
      </c>
      <c r="D142" s="12" t="s">
        <v>697</v>
      </c>
      <c r="E142" s="10" t="s">
        <v>614</v>
      </c>
      <c r="F142" s="10" t="s">
        <v>618</v>
      </c>
      <c r="G142" s="10" t="s">
        <v>698</v>
      </c>
      <c r="H142" s="13" t="s">
        <v>699</v>
      </c>
      <c r="I142" s="10">
        <v>27</v>
      </c>
      <c r="J142" s="10" t="s">
        <v>700</v>
      </c>
      <c r="K142" s="12">
        <v>2</v>
      </c>
      <c r="L142" s="12">
        <v>1</v>
      </c>
      <c r="M142" s="12">
        <v>1</v>
      </c>
      <c r="N142" s="12">
        <f t="shared" si="13"/>
        <v>-1</v>
      </c>
      <c r="O142" s="14">
        <v>1</v>
      </c>
      <c r="P142" s="16">
        <f t="shared" si="14"/>
        <v>-1</v>
      </c>
      <c r="Q142" s="16">
        <f t="shared" si="15"/>
        <v>0</v>
      </c>
      <c r="R142" s="21" t="s">
        <v>402</v>
      </c>
      <c r="S142" s="10" t="s">
        <v>400</v>
      </c>
      <c r="T142" s="10" t="s">
        <v>412</v>
      </c>
      <c r="U142" s="10" t="s">
        <v>39</v>
      </c>
      <c r="V142" s="57" t="str">
        <f t="shared" si="16"/>
        <v>decremento</v>
      </c>
      <c r="W142" s="57" t="str">
        <f t="shared" si="17"/>
        <v>NO</v>
      </c>
    </row>
    <row r="143" spans="1:23" ht="40.15" customHeight="1" x14ac:dyDescent="0.35">
      <c r="A143" s="10" t="str">
        <f t="shared" si="12"/>
        <v>LL08OPE</v>
      </c>
      <c r="B143" s="10" t="s">
        <v>415</v>
      </c>
      <c r="C143" s="10" t="s">
        <v>416</v>
      </c>
      <c r="D143" s="12" t="s">
        <v>697</v>
      </c>
      <c r="E143" s="10" t="s">
        <v>614</v>
      </c>
      <c r="F143" s="10" t="s">
        <v>618</v>
      </c>
      <c r="G143" s="10" t="s">
        <v>698</v>
      </c>
      <c r="H143" s="13" t="s">
        <v>699</v>
      </c>
      <c r="I143" s="10">
        <v>27</v>
      </c>
      <c r="J143" s="10" t="s">
        <v>700</v>
      </c>
      <c r="K143" s="12">
        <v>2</v>
      </c>
      <c r="L143" s="12">
        <v>1</v>
      </c>
      <c r="M143" s="12">
        <v>1</v>
      </c>
      <c r="N143" s="12">
        <f t="shared" si="13"/>
        <v>-1</v>
      </c>
      <c r="O143" s="14">
        <v>1</v>
      </c>
      <c r="P143" s="16">
        <f t="shared" si="14"/>
        <v>-1</v>
      </c>
      <c r="Q143" s="16">
        <f t="shared" si="15"/>
        <v>0</v>
      </c>
      <c r="R143" s="21" t="s">
        <v>402</v>
      </c>
      <c r="S143" s="10" t="s">
        <v>400</v>
      </c>
      <c r="T143" s="10" t="s">
        <v>412</v>
      </c>
      <c r="U143" s="10" t="s">
        <v>43</v>
      </c>
      <c r="V143" s="57" t="str">
        <f t="shared" si="16"/>
        <v>decremento</v>
      </c>
      <c r="W143" s="57" t="str">
        <f t="shared" si="17"/>
        <v>NO</v>
      </c>
    </row>
    <row r="144" spans="1:23" ht="40.15" customHeight="1" x14ac:dyDescent="0.35">
      <c r="A144" s="10" t="str">
        <f t="shared" si="12"/>
        <v>LL09OPE</v>
      </c>
      <c r="B144" s="10" t="s">
        <v>417</v>
      </c>
      <c r="C144" s="10" t="s">
        <v>418</v>
      </c>
      <c r="D144" s="12" t="s">
        <v>697</v>
      </c>
      <c r="E144" s="10" t="s">
        <v>614</v>
      </c>
      <c r="F144" s="10" t="s">
        <v>618</v>
      </c>
      <c r="G144" s="10" t="s">
        <v>698</v>
      </c>
      <c r="H144" s="13" t="s">
        <v>699</v>
      </c>
      <c r="I144" s="10">
        <v>27</v>
      </c>
      <c r="J144" s="10" t="s">
        <v>700</v>
      </c>
      <c r="K144" s="12">
        <v>2</v>
      </c>
      <c r="L144" s="12">
        <v>2</v>
      </c>
      <c r="M144" s="12">
        <v>2</v>
      </c>
      <c r="N144" s="12">
        <f t="shared" si="13"/>
        <v>0</v>
      </c>
      <c r="O144" s="14">
        <v>1</v>
      </c>
      <c r="P144" s="16">
        <f t="shared" si="14"/>
        <v>-1</v>
      </c>
      <c r="Q144" s="16">
        <f t="shared" si="15"/>
        <v>-1</v>
      </c>
      <c r="R144" s="21" t="s">
        <v>402</v>
      </c>
      <c r="S144" s="10" t="s">
        <v>400</v>
      </c>
      <c r="T144" s="10" t="s">
        <v>419</v>
      </c>
      <c r="U144" s="10" t="s">
        <v>39</v>
      </c>
      <c r="V144" s="57" t="str">
        <f t="shared" si="16"/>
        <v>parità</v>
      </c>
      <c r="W144" s="57" t="str">
        <f t="shared" si="17"/>
        <v>NO</v>
      </c>
    </row>
    <row r="145" spans="1:23" ht="40.15" customHeight="1" x14ac:dyDescent="0.35">
      <c r="A145" s="10" t="str">
        <f t="shared" si="12"/>
        <v>PR17OPE</v>
      </c>
      <c r="B145" s="10" t="s">
        <v>420</v>
      </c>
      <c r="C145" s="10" t="s">
        <v>421</v>
      </c>
      <c r="D145" s="12" t="s">
        <v>697</v>
      </c>
      <c r="E145" s="10" t="s">
        <v>614</v>
      </c>
      <c r="F145" s="10" t="s">
        <v>618</v>
      </c>
      <c r="G145" s="10" t="s">
        <v>698</v>
      </c>
      <c r="H145" s="13" t="s">
        <v>699</v>
      </c>
      <c r="I145" s="10">
        <v>27</v>
      </c>
      <c r="J145" s="10" t="s">
        <v>700</v>
      </c>
      <c r="K145" s="12">
        <v>4</v>
      </c>
      <c r="L145" s="12">
        <v>2</v>
      </c>
      <c r="M145" s="12">
        <v>2</v>
      </c>
      <c r="N145" s="12">
        <f t="shared" si="13"/>
        <v>-2</v>
      </c>
      <c r="O145" s="14">
        <v>3</v>
      </c>
      <c r="P145" s="16">
        <f t="shared" si="14"/>
        <v>-1</v>
      </c>
      <c r="Q145" s="16">
        <f t="shared" si="15"/>
        <v>1</v>
      </c>
      <c r="R145" s="21" t="s">
        <v>402</v>
      </c>
      <c r="S145" s="10" t="s">
        <v>400</v>
      </c>
      <c r="T145" s="10" t="s">
        <v>405</v>
      </c>
      <c r="U145" s="10" t="s">
        <v>61</v>
      </c>
      <c r="V145" s="57" t="str">
        <f t="shared" si="16"/>
        <v>decremento</v>
      </c>
      <c r="W145" s="57" t="str">
        <f t="shared" si="17"/>
        <v>SI</v>
      </c>
    </row>
    <row r="146" spans="1:23" ht="40.15" customHeight="1" x14ac:dyDescent="0.35">
      <c r="A146" s="10" t="str">
        <f t="shared" si="12"/>
        <v>LL10OPE</v>
      </c>
      <c r="B146" s="10" t="s">
        <v>422</v>
      </c>
      <c r="C146" s="10" t="s">
        <v>423</v>
      </c>
      <c r="D146" s="12" t="s">
        <v>697</v>
      </c>
      <c r="E146" s="10" t="s">
        <v>614</v>
      </c>
      <c r="F146" s="10" t="s">
        <v>618</v>
      </c>
      <c r="G146" s="10" t="s">
        <v>698</v>
      </c>
      <c r="H146" s="13" t="s">
        <v>699</v>
      </c>
      <c r="I146" s="10">
        <v>27</v>
      </c>
      <c r="J146" s="10" t="s">
        <v>700</v>
      </c>
      <c r="K146" s="12">
        <v>2</v>
      </c>
      <c r="L146" s="12">
        <v>3</v>
      </c>
      <c r="M146" s="12">
        <v>3</v>
      </c>
      <c r="N146" s="12">
        <f t="shared" si="13"/>
        <v>1</v>
      </c>
      <c r="O146" s="14">
        <v>3</v>
      </c>
      <c r="P146" s="16">
        <f t="shared" si="14"/>
        <v>1</v>
      </c>
      <c r="Q146" s="16">
        <f t="shared" si="15"/>
        <v>0</v>
      </c>
      <c r="R146" s="21" t="s">
        <v>402</v>
      </c>
      <c r="S146" s="10" t="s">
        <v>400</v>
      </c>
      <c r="T146" s="10" t="s">
        <v>401</v>
      </c>
      <c r="U146" s="10" t="s">
        <v>43</v>
      </c>
      <c r="V146" s="57" t="str">
        <f t="shared" si="16"/>
        <v>incremento</v>
      </c>
      <c r="W146" s="57" t="str">
        <f t="shared" si="17"/>
        <v>NO</v>
      </c>
    </row>
    <row r="147" spans="1:23" ht="40.15" customHeight="1" x14ac:dyDescent="0.35">
      <c r="A147" s="10" t="str">
        <f t="shared" si="12"/>
        <v>LL11OPE</v>
      </c>
      <c r="B147" s="10" t="s">
        <v>424</v>
      </c>
      <c r="C147" s="10" t="s">
        <v>425</v>
      </c>
      <c r="D147" s="12" t="s">
        <v>697</v>
      </c>
      <c r="E147" s="10" t="s">
        <v>614</v>
      </c>
      <c r="F147" s="10" t="s">
        <v>618</v>
      </c>
      <c r="G147" s="10" t="s">
        <v>698</v>
      </c>
      <c r="H147" s="13" t="s">
        <v>699</v>
      </c>
      <c r="I147" s="10">
        <v>27</v>
      </c>
      <c r="J147" s="10" t="s">
        <v>700</v>
      </c>
      <c r="K147" s="12">
        <v>2</v>
      </c>
      <c r="L147" s="12">
        <v>1</v>
      </c>
      <c r="M147" s="12">
        <v>1</v>
      </c>
      <c r="N147" s="12">
        <f t="shared" si="13"/>
        <v>-1</v>
      </c>
      <c r="O147" s="14">
        <v>2</v>
      </c>
      <c r="P147" s="16">
        <f t="shared" si="14"/>
        <v>0</v>
      </c>
      <c r="Q147" s="16">
        <f t="shared" si="15"/>
        <v>1</v>
      </c>
      <c r="R147" s="21" t="s">
        <v>402</v>
      </c>
      <c r="S147" s="10" t="s">
        <v>400</v>
      </c>
      <c r="T147" s="10" t="s">
        <v>401</v>
      </c>
      <c r="U147" s="10" t="s">
        <v>49</v>
      </c>
      <c r="V147" s="57" t="str">
        <f t="shared" si="16"/>
        <v>decremento</v>
      </c>
      <c r="W147" s="57" t="str">
        <f t="shared" si="17"/>
        <v>SI</v>
      </c>
    </row>
    <row r="148" spans="1:23" ht="40.15" customHeight="1" x14ac:dyDescent="0.35">
      <c r="A148" s="10" t="str">
        <f t="shared" si="12"/>
        <v>KK19OPE</v>
      </c>
      <c r="B148" s="10" t="s">
        <v>426</v>
      </c>
      <c r="C148" s="24" t="s">
        <v>427</v>
      </c>
      <c r="D148" s="12" t="s">
        <v>697</v>
      </c>
      <c r="E148" s="10" t="s">
        <v>614</v>
      </c>
      <c r="F148" s="10" t="s">
        <v>618</v>
      </c>
      <c r="G148" s="10" t="s">
        <v>698</v>
      </c>
      <c r="H148" s="13" t="s">
        <v>699</v>
      </c>
      <c r="I148" s="10">
        <v>27</v>
      </c>
      <c r="J148" s="10" t="s">
        <v>700</v>
      </c>
      <c r="K148" s="12">
        <v>2</v>
      </c>
      <c r="L148" s="12">
        <v>2</v>
      </c>
      <c r="M148" s="12">
        <v>4</v>
      </c>
      <c r="N148" s="12">
        <f t="shared" si="13"/>
        <v>0</v>
      </c>
      <c r="O148" s="14">
        <v>4</v>
      </c>
      <c r="P148" s="16">
        <f t="shared" si="14"/>
        <v>2</v>
      </c>
      <c r="Q148" s="16">
        <f t="shared" si="15"/>
        <v>0</v>
      </c>
      <c r="R148" s="21" t="s">
        <v>428</v>
      </c>
      <c r="S148" s="10" t="s">
        <v>127</v>
      </c>
      <c r="T148" s="10" t="s">
        <v>304</v>
      </c>
      <c r="U148" s="24" t="s">
        <v>429</v>
      </c>
      <c r="V148" s="57" t="str">
        <f t="shared" si="16"/>
        <v>parità</v>
      </c>
      <c r="W148" s="57" t="str">
        <f t="shared" si="17"/>
        <v>SI</v>
      </c>
    </row>
    <row r="149" spans="1:23" ht="40.15" customHeight="1" x14ac:dyDescent="0.35">
      <c r="A149" s="10" t="str">
        <f t="shared" si="12"/>
        <v>KK05OPE</v>
      </c>
      <c r="B149" s="10" t="s">
        <v>430</v>
      </c>
      <c r="C149" s="10" t="s">
        <v>431</v>
      </c>
      <c r="D149" s="12" t="s">
        <v>697</v>
      </c>
      <c r="E149" s="10" t="s">
        <v>614</v>
      </c>
      <c r="F149" s="10" t="s">
        <v>618</v>
      </c>
      <c r="G149" s="10" t="s">
        <v>698</v>
      </c>
      <c r="H149" s="13" t="s">
        <v>699</v>
      </c>
      <c r="I149" s="10">
        <v>27</v>
      </c>
      <c r="J149" s="10" t="s">
        <v>700</v>
      </c>
      <c r="K149" s="12">
        <v>2</v>
      </c>
      <c r="L149" s="12">
        <v>3</v>
      </c>
      <c r="M149" s="12">
        <v>1</v>
      </c>
      <c r="N149" s="12">
        <f t="shared" si="13"/>
        <v>1</v>
      </c>
      <c r="O149" s="14">
        <v>1</v>
      </c>
      <c r="P149" s="16">
        <f t="shared" si="14"/>
        <v>-1</v>
      </c>
      <c r="Q149" s="16">
        <f t="shared" si="15"/>
        <v>0</v>
      </c>
      <c r="R149" s="21" t="s">
        <v>428</v>
      </c>
      <c r="S149" s="10" t="s">
        <v>135</v>
      </c>
      <c r="T149" s="10" t="s">
        <v>432</v>
      </c>
      <c r="U149" s="10" t="s">
        <v>43</v>
      </c>
      <c r="V149" s="57" t="str">
        <f t="shared" si="16"/>
        <v>incremento</v>
      </c>
      <c r="W149" s="57" t="str">
        <f t="shared" si="17"/>
        <v>NO</v>
      </c>
    </row>
    <row r="150" spans="1:23" ht="40.15" customHeight="1" x14ac:dyDescent="0.35">
      <c r="A150" s="10" t="str">
        <f t="shared" si="12"/>
        <v>HH08OPE</v>
      </c>
      <c r="B150" s="10" t="s">
        <v>433</v>
      </c>
      <c r="C150" s="10" t="s">
        <v>434</v>
      </c>
      <c r="D150" s="12" t="s">
        <v>697</v>
      </c>
      <c r="E150" s="10" t="s">
        <v>614</v>
      </c>
      <c r="F150" s="10" t="s">
        <v>618</v>
      </c>
      <c r="G150" s="10" t="s">
        <v>698</v>
      </c>
      <c r="H150" s="13" t="s">
        <v>699</v>
      </c>
      <c r="I150" s="10">
        <v>27</v>
      </c>
      <c r="J150" s="10" t="s">
        <v>700</v>
      </c>
      <c r="K150" s="12">
        <v>2</v>
      </c>
      <c r="L150" s="12">
        <v>3</v>
      </c>
      <c r="M150" s="12">
        <v>2</v>
      </c>
      <c r="N150" s="12">
        <f t="shared" si="13"/>
        <v>1</v>
      </c>
      <c r="O150" s="14">
        <v>2</v>
      </c>
      <c r="P150" s="16">
        <f t="shared" si="14"/>
        <v>0</v>
      </c>
      <c r="Q150" s="16">
        <f t="shared" si="15"/>
        <v>0</v>
      </c>
      <c r="R150" s="21" t="s">
        <v>428</v>
      </c>
      <c r="S150" s="10" t="s">
        <v>135</v>
      </c>
      <c r="T150" s="10" t="s">
        <v>435</v>
      </c>
      <c r="U150" s="10" t="s">
        <v>43</v>
      </c>
      <c r="V150" s="57" t="str">
        <f t="shared" si="16"/>
        <v>incremento</v>
      </c>
      <c r="W150" s="57" t="str">
        <f t="shared" si="17"/>
        <v>NO</v>
      </c>
    </row>
    <row r="151" spans="1:23" ht="40.15" customHeight="1" x14ac:dyDescent="0.35">
      <c r="A151" s="10" t="str">
        <f t="shared" si="12"/>
        <v>KK14OPE</v>
      </c>
      <c r="B151" s="10" t="s">
        <v>436</v>
      </c>
      <c r="C151" s="10" t="s">
        <v>437</v>
      </c>
      <c r="D151" s="12" t="s">
        <v>697</v>
      </c>
      <c r="E151" s="10" t="s">
        <v>614</v>
      </c>
      <c r="F151" s="10" t="s">
        <v>618</v>
      </c>
      <c r="G151" s="10" t="s">
        <v>698</v>
      </c>
      <c r="H151" s="13" t="s">
        <v>699</v>
      </c>
      <c r="I151" s="10">
        <v>27</v>
      </c>
      <c r="J151" s="10" t="s">
        <v>700</v>
      </c>
      <c r="K151" s="12">
        <v>2</v>
      </c>
      <c r="L151" s="12">
        <v>3</v>
      </c>
      <c r="M151" s="12">
        <v>2</v>
      </c>
      <c r="N151" s="12">
        <f t="shared" si="13"/>
        <v>1</v>
      </c>
      <c r="O151" s="14">
        <v>2</v>
      </c>
      <c r="P151" s="16">
        <f t="shared" si="14"/>
        <v>0</v>
      </c>
      <c r="Q151" s="16">
        <f t="shared" si="15"/>
        <v>0</v>
      </c>
      <c r="R151" s="21" t="s">
        <v>428</v>
      </c>
      <c r="S151" s="10" t="s">
        <v>135</v>
      </c>
      <c r="T151" s="10" t="s">
        <v>136</v>
      </c>
      <c r="U151" s="10" t="s">
        <v>43</v>
      </c>
      <c r="V151" s="57" t="str">
        <f t="shared" si="16"/>
        <v>incremento</v>
      </c>
      <c r="W151" s="57" t="str">
        <f t="shared" si="17"/>
        <v>NO</v>
      </c>
    </row>
    <row r="152" spans="1:23" ht="40.15" customHeight="1" x14ac:dyDescent="0.35">
      <c r="A152" s="10" t="str">
        <f t="shared" si="12"/>
        <v>KK09OPE</v>
      </c>
      <c r="B152" s="10" t="s">
        <v>438</v>
      </c>
      <c r="C152" s="10" t="s">
        <v>439</v>
      </c>
      <c r="D152" s="12" t="s">
        <v>697</v>
      </c>
      <c r="E152" s="10" t="s">
        <v>614</v>
      </c>
      <c r="F152" s="10" t="s">
        <v>618</v>
      </c>
      <c r="G152" s="10" t="s">
        <v>698</v>
      </c>
      <c r="H152" s="13" t="s">
        <v>699</v>
      </c>
      <c r="I152" s="10">
        <v>27</v>
      </c>
      <c r="J152" s="10" t="s">
        <v>700</v>
      </c>
      <c r="K152" s="12">
        <v>2</v>
      </c>
      <c r="L152" s="12">
        <v>2</v>
      </c>
      <c r="M152" s="12">
        <v>3</v>
      </c>
      <c r="N152" s="12">
        <f t="shared" si="13"/>
        <v>0</v>
      </c>
      <c r="O152" s="14">
        <v>3</v>
      </c>
      <c r="P152" s="16">
        <f t="shared" si="14"/>
        <v>1</v>
      </c>
      <c r="Q152" s="16">
        <f t="shared" si="15"/>
        <v>0</v>
      </c>
      <c r="R152" s="21" t="s">
        <v>428</v>
      </c>
      <c r="S152" s="10" t="s">
        <v>135</v>
      </c>
      <c r="T152" s="10" t="s">
        <v>440</v>
      </c>
      <c r="U152" s="10" t="s">
        <v>39</v>
      </c>
      <c r="V152" s="57" t="str">
        <f t="shared" si="16"/>
        <v>parità</v>
      </c>
      <c r="W152" s="57" t="str">
        <f t="shared" si="17"/>
        <v>SI</v>
      </c>
    </row>
    <row r="153" spans="1:23" ht="40.15" customHeight="1" x14ac:dyDescent="0.35">
      <c r="A153" s="10" t="str">
        <f t="shared" si="12"/>
        <v>KK29OPE</v>
      </c>
      <c r="B153" s="10" t="s">
        <v>441</v>
      </c>
      <c r="C153" s="10" t="s">
        <v>442</v>
      </c>
      <c r="D153" s="12" t="s">
        <v>697</v>
      </c>
      <c r="E153" s="10" t="s">
        <v>614</v>
      </c>
      <c r="F153" s="10" t="s">
        <v>618</v>
      </c>
      <c r="G153" s="10" t="s">
        <v>698</v>
      </c>
      <c r="H153" s="13" t="s">
        <v>699</v>
      </c>
      <c r="I153" s="10">
        <v>27</v>
      </c>
      <c r="J153" s="10" t="s">
        <v>700</v>
      </c>
      <c r="K153" s="12">
        <v>2</v>
      </c>
      <c r="L153" s="12">
        <v>1</v>
      </c>
      <c r="M153" s="12">
        <v>1</v>
      </c>
      <c r="N153" s="12">
        <f t="shared" si="13"/>
        <v>-1</v>
      </c>
      <c r="O153" s="14">
        <v>1</v>
      </c>
      <c r="P153" s="16">
        <f t="shared" si="14"/>
        <v>-1</v>
      </c>
      <c r="Q153" s="16">
        <f t="shared" si="15"/>
        <v>0</v>
      </c>
      <c r="R153" s="21" t="s">
        <v>428</v>
      </c>
      <c r="S153" s="10" t="s">
        <v>135</v>
      </c>
      <c r="T153" s="10" t="s">
        <v>443</v>
      </c>
      <c r="U153" s="10" t="s">
        <v>49</v>
      </c>
      <c r="V153" s="57" t="str">
        <f t="shared" si="16"/>
        <v>decremento</v>
      </c>
      <c r="W153" s="57" t="str">
        <f t="shared" si="17"/>
        <v>NO</v>
      </c>
    </row>
    <row r="154" spans="1:23" ht="40.15" customHeight="1" x14ac:dyDescent="0.35">
      <c r="A154" s="10" t="str">
        <f t="shared" si="12"/>
        <v>KK24OPE</v>
      </c>
      <c r="B154" s="10" t="s">
        <v>444</v>
      </c>
      <c r="C154" s="25" t="s">
        <v>445</v>
      </c>
      <c r="D154" s="12" t="s">
        <v>697</v>
      </c>
      <c r="E154" s="10" t="s">
        <v>614</v>
      </c>
      <c r="F154" s="10" t="s">
        <v>618</v>
      </c>
      <c r="G154" s="10" t="s">
        <v>698</v>
      </c>
      <c r="H154" s="13" t="s">
        <v>699</v>
      </c>
      <c r="I154" s="10">
        <v>27</v>
      </c>
      <c r="J154" s="10" t="s">
        <v>700</v>
      </c>
      <c r="K154" s="12">
        <v>2</v>
      </c>
      <c r="L154" s="12">
        <v>2</v>
      </c>
      <c r="M154" s="12">
        <v>3</v>
      </c>
      <c r="N154" s="12">
        <f t="shared" si="13"/>
        <v>0</v>
      </c>
      <c r="O154" s="14">
        <v>3</v>
      </c>
      <c r="P154" s="16">
        <f t="shared" si="14"/>
        <v>1</v>
      </c>
      <c r="Q154" s="16">
        <f t="shared" si="15"/>
        <v>0</v>
      </c>
      <c r="R154" s="21" t="s">
        <v>428</v>
      </c>
      <c r="S154" s="10" t="s">
        <v>135</v>
      </c>
      <c r="T154" s="10" t="s">
        <v>136</v>
      </c>
      <c r="U154" s="25" t="s">
        <v>39</v>
      </c>
      <c r="V154" s="57" t="str">
        <f t="shared" si="16"/>
        <v>parità</v>
      </c>
      <c r="W154" s="57" t="str">
        <f t="shared" si="17"/>
        <v>SI</v>
      </c>
    </row>
    <row r="155" spans="1:23" ht="40.15" customHeight="1" x14ac:dyDescent="0.35">
      <c r="A155" s="10" t="str">
        <f t="shared" si="12"/>
        <v>KK02OPE</v>
      </c>
      <c r="B155" s="10" t="s">
        <v>446</v>
      </c>
      <c r="C155" s="25" t="s">
        <v>447</v>
      </c>
      <c r="D155" s="12" t="s">
        <v>697</v>
      </c>
      <c r="E155" s="10" t="s">
        <v>614</v>
      </c>
      <c r="F155" s="10" t="s">
        <v>618</v>
      </c>
      <c r="G155" s="10" t="s">
        <v>698</v>
      </c>
      <c r="H155" s="13" t="s">
        <v>699</v>
      </c>
      <c r="I155" s="10">
        <v>27</v>
      </c>
      <c r="J155" s="10" t="s">
        <v>700</v>
      </c>
      <c r="K155" s="12">
        <v>2</v>
      </c>
      <c r="L155" s="12">
        <v>2</v>
      </c>
      <c r="M155" s="12">
        <v>3</v>
      </c>
      <c r="N155" s="12">
        <f t="shared" si="13"/>
        <v>0</v>
      </c>
      <c r="O155" s="14">
        <v>3</v>
      </c>
      <c r="P155" s="16">
        <f t="shared" si="14"/>
        <v>1</v>
      </c>
      <c r="Q155" s="16">
        <f t="shared" si="15"/>
        <v>0</v>
      </c>
      <c r="R155" s="21" t="s">
        <v>428</v>
      </c>
      <c r="S155" s="10" t="s">
        <v>135</v>
      </c>
      <c r="T155" s="10" t="s">
        <v>136</v>
      </c>
      <c r="U155" s="25" t="s">
        <v>43</v>
      </c>
      <c r="V155" s="57" t="str">
        <f t="shared" si="16"/>
        <v>parità</v>
      </c>
      <c r="W155" s="57" t="str">
        <f t="shared" si="17"/>
        <v>SI</v>
      </c>
    </row>
    <row r="156" spans="1:23" ht="40.15" customHeight="1" x14ac:dyDescent="0.35">
      <c r="A156" s="10" t="str">
        <f t="shared" si="12"/>
        <v>KK10OPE</v>
      </c>
      <c r="B156" s="10" t="s">
        <v>448</v>
      </c>
      <c r="C156" s="25" t="s">
        <v>449</v>
      </c>
      <c r="D156" s="12" t="s">
        <v>697</v>
      </c>
      <c r="E156" s="10" t="s">
        <v>614</v>
      </c>
      <c r="F156" s="10" t="s">
        <v>618</v>
      </c>
      <c r="G156" s="10" t="s">
        <v>698</v>
      </c>
      <c r="H156" s="13" t="s">
        <v>699</v>
      </c>
      <c r="I156" s="10">
        <v>27</v>
      </c>
      <c r="J156" s="10" t="s">
        <v>700</v>
      </c>
      <c r="K156" s="12">
        <v>2</v>
      </c>
      <c r="L156" s="12">
        <v>2</v>
      </c>
      <c r="M156" s="12">
        <v>2</v>
      </c>
      <c r="N156" s="12">
        <f t="shared" si="13"/>
        <v>0</v>
      </c>
      <c r="O156" s="14">
        <v>2</v>
      </c>
      <c r="P156" s="16">
        <f t="shared" si="14"/>
        <v>0</v>
      </c>
      <c r="Q156" s="16">
        <f t="shared" si="15"/>
        <v>0</v>
      </c>
      <c r="R156" s="21" t="s">
        <v>428</v>
      </c>
      <c r="S156" s="10" t="s">
        <v>135</v>
      </c>
      <c r="T156" s="10" t="s">
        <v>450</v>
      </c>
      <c r="U156" s="25" t="s">
        <v>39</v>
      </c>
      <c r="V156" s="57" t="str">
        <f t="shared" si="16"/>
        <v>parità</v>
      </c>
      <c r="W156" s="57" t="str">
        <f t="shared" si="17"/>
        <v>NO</v>
      </c>
    </row>
    <row r="157" spans="1:23" ht="40.15" customHeight="1" x14ac:dyDescent="0.35">
      <c r="A157" s="10" t="str">
        <f t="shared" si="12"/>
        <v>KK12OPE</v>
      </c>
      <c r="B157" s="10" t="s">
        <v>451</v>
      </c>
      <c r="C157" s="10" t="s">
        <v>452</v>
      </c>
      <c r="D157" s="12" t="s">
        <v>697</v>
      </c>
      <c r="E157" s="10" t="s">
        <v>614</v>
      </c>
      <c r="F157" s="10" t="s">
        <v>618</v>
      </c>
      <c r="G157" s="10" t="s">
        <v>698</v>
      </c>
      <c r="H157" s="13" t="s">
        <v>699</v>
      </c>
      <c r="I157" s="10">
        <v>27</v>
      </c>
      <c r="J157" s="10" t="s">
        <v>700</v>
      </c>
      <c r="K157" s="12">
        <v>2</v>
      </c>
      <c r="L157" s="12">
        <v>1</v>
      </c>
      <c r="M157" s="12">
        <v>2</v>
      </c>
      <c r="N157" s="12">
        <f t="shared" si="13"/>
        <v>-1</v>
      </c>
      <c r="O157" s="14">
        <v>2</v>
      </c>
      <c r="P157" s="16">
        <f t="shared" si="14"/>
        <v>0</v>
      </c>
      <c r="Q157" s="16">
        <f t="shared" si="15"/>
        <v>0</v>
      </c>
      <c r="R157" s="21" t="s">
        <v>428</v>
      </c>
      <c r="S157" s="10" t="s">
        <v>135</v>
      </c>
      <c r="T157" s="10" t="s">
        <v>443</v>
      </c>
      <c r="U157" s="10" t="s">
        <v>49</v>
      </c>
      <c r="V157" s="57" t="str">
        <f t="shared" si="16"/>
        <v>decremento</v>
      </c>
      <c r="W157" s="57" t="str">
        <f t="shared" si="17"/>
        <v>SI</v>
      </c>
    </row>
    <row r="158" spans="1:23" ht="40.15" customHeight="1" x14ac:dyDescent="0.35">
      <c r="A158" s="10" t="str">
        <f t="shared" si="12"/>
        <v>KK33OPE</v>
      </c>
      <c r="B158" s="10" t="s">
        <v>453</v>
      </c>
      <c r="C158" s="10" t="s">
        <v>454</v>
      </c>
      <c r="D158" s="12" t="s">
        <v>697</v>
      </c>
      <c r="E158" s="10" t="s">
        <v>614</v>
      </c>
      <c r="F158" s="10" t="s">
        <v>618</v>
      </c>
      <c r="G158" s="10" t="s">
        <v>698</v>
      </c>
      <c r="H158" s="13" t="s">
        <v>699</v>
      </c>
      <c r="I158" s="10">
        <v>27</v>
      </c>
      <c r="J158" s="10" t="s">
        <v>700</v>
      </c>
      <c r="K158" s="12">
        <v>2</v>
      </c>
      <c r="L158" s="12">
        <v>1</v>
      </c>
      <c r="M158" s="12">
        <v>1</v>
      </c>
      <c r="N158" s="12">
        <f t="shared" si="13"/>
        <v>-1</v>
      </c>
      <c r="O158" s="14">
        <v>1</v>
      </c>
      <c r="P158" s="16">
        <f t="shared" si="14"/>
        <v>-1</v>
      </c>
      <c r="Q158" s="16">
        <f t="shared" si="15"/>
        <v>0</v>
      </c>
      <c r="R158" s="21" t="s">
        <v>428</v>
      </c>
      <c r="S158" s="10" t="s">
        <v>135</v>
      </c>
      <c r="T158" s="10" t="s">
        <v>440</v>
      </c>
      <c r="U158" s="10" t="s">
        <v>49</v>
      </c>
      <c r="V158" s="57" t="str">
        <f t="shared" si="16"/>
        <v>decremento</v>
      </c>
      <c r="W158" s="57" t="str">
        <f t="shared" si="17"/>
        <v>NO</v>
      </c>
    </row>
    <row r="159" spans="1:23" ht="40.15" customHeight="1" x14ac:dyDescent="0.35">
      <c r="A159" s="10" t="str">
        <f t="shared" si="12"/>
        <v>KK26OPE</v>
      </c>
      <c r="B159" s="10" t="s">
        <v>455</v>
      </c>
      <c r="C159" s="10" t="s">
        <v>456</v>
      </c>
      <c r="D159" s="12" t="s">
        <v>697</v>
      </c>
      <c r="E159" s="10" t="s">
        <v>614</v>
      </c>
      <c r="F159" s="10" t="s">
        <v>618</v>
      </c>
      <c r="G159" s="10" t="s">
        <v>698</v>
      </c>
      <c r="H159" s="13" t="s">
        <v>699</v>
      </c>
      <c r="I159" s="10">
        <v>27</v>
      </c>
      <c r="J159" s="10" t="s">
        <v>700</v>
      </c>
      <c r="K159" s="12">
        <v>2</v>
      </c>
      <c r="L159" s="12">
        <v>1</v>
      </c>
      <c r="M159" s="12">
        <v>1</v>
      </c>
      <c r="N159" s="12">
        <f t="shared" si="13"/>
        <v>-1</v>
      </c>
      <c r="O159" s="14">
        <v>2</v>
      </c>
      <c r="P159" s="16">
        <f t="shared" si="14"/>
        <v>0</v>
      </c>
      <c r="Q159" s="16">
        <f t="shared" si="15"/>
        <v>1</v>
      </c>
      <c r="R159" s="21" t="s">
        <v>428</v>
      </c>
      <c r="S159" s="10" t="s">
        <v>135</v>
      </c>
      <c r="T159" s="10" t="s">
        <v>136</v>
      </c>
      <c r="U159" s="10" t="s">
        <v>49</v>
      </c>
      <c r="V159" s="57" t="str">
        <f t="shared" si="16"/>
        <v>decremento</v>
      </c>
      <c r="W159" s="57" t="str">
        <f t="shared" si="17"/>
        <v>SI</v>
      </c>
    </row>
    <row r="160" spans="1:23" ht="40.15" customHeight="1" x14ac:dyDescent="0.35">
      <c r="A160" s="10" t="str">
        <f t="shared" si="12"/>
        <v>HH01OPE</v>
      </c>
      <c r="B160" s="10" t="s">
        <v>457</v>
      </c>
      <c r="C160" s="10" t="s">
        <v>458</v>
      </c>
      <c r="D160" s="12" t="s">
        <v>697</v>
      </c>
      <c r="E160" s="10" t="s">
        <v>614</v>
      </c>
      <c r="F160" s="10" t="s">
        <v>618</v>
      </c>
      <c r="G160" s="10" t="s">
        <v>698</v>
      </c>
      <c r="H160" s="13" t="s">
        <v>699</v>
      </c>
      <c r="I160" s="10">
        <v>27</v>
      </c>
      <c r="J160" s="10" t="s">
        <v>700</v>
      </c>
      <c r="K160" s="12">
        <v>2</v>
      </c>
      <c r="L160" s="12">
        <v>2</v>
      </c>
      <c r="M160" s="12">
        <v>2</v>
      </c>
      <c r="N160" s="12">
        <f t="shared" si="13"/>
        <v>0</v>
      </c>
      <c r="O160" s="14">
        <v>3</v>
      </c>
      <c r="P160" s="16">
        <f t="shared" si="14"/>
        <v>1</v>
      </c>
      <c r="Q160" s="16">
        <f t="shared" si="15"/>
        <v>1</v>
      </c>
      <c r="R160" s="21" t="s">
        <v>428</v>
      </c>
      <c r="S160" s="10" t="s">
        <v>135</v>
      </c>
      <c r="T160" s="10" t="s">
        <v>435</v>
      </c>
      <c r="U160" s="10" t="s">
        <v>43</v>
      </c>
      <c r="V160" s="57" t="str">
        <f t="shared" si="16"/>
        <v>parità</v>
      </c>
      <c r="W160" s="57" t="str">
        <f t="shared" si="17"/>
        <v>SI</v>
      </c>
    </row>
    <row r="161" spans="1:23" ht="40.15" customHeight="1" x14ac:dyDescent="0.35">
      <c r="A161" s="10" t="str">
        <f t="shared" si="12"/>
        <v>HH18OPE</v>
      </c>
      <c r="B161" s="10" t="s">
        <v>701</v>
      </c>
      <c r="C161" s="10" t="s">
        <v>702</v>
      </c>
      <c r="D161" s="12" t="s">
        <v>697</v>
      </c>
      <c r="E161" s="10" t="s">
        <v>614</v>
      </c>
      <c r="F161" s="10" t="s">
        <v>618</v>
      </c>
      <c r="G161" s="10" t="s">
        <v>698</v>
      </c>
      <c r="H161" s="13" t="s">
        <v>699</v>
      </c>
      <c r="I161" s="10">
        <v>27</v>
      </c>
      <c r="J161" s="10" t="s">
        <v>700</v>
      </c>
      <c r="K161" s="12">
        <v>0</v>
      </c>
      <c r="L161" s="12">
        <v>0</v>
      </c>
      <c r="M161" s="12">
        <v>0</v>
      </c>
      <c r="N161" s="12">
        <f t="shared" si="13"/>
        <v>0</v>
      </c>
      <c r="O161" s="14">
        <v>1</v>
      </c>
      <c r="P161" s="16">
        <f t="shared" si="14"/>
        <v>1</v>
      </c>
      <c r="Q161" s="16">
        <f t="shared" si="15"/>
        <v>1</v>
      </c>
      <c r="R161" s="21" t="s">
        <v>428</v>
      </c>
      <c r="S161" s="10" t="s">
        <v>135</v>
      </c>
      <c r="T161" s="10" t="s">
        <v>435</v>
      </c>
      <c r="U161" s="10" t="s">
        <v>388</v>
      </c>
      <c r="V161" s="57" t="str">
        <f t="shared" si="16"/>
        <v>parità</v>
      </c>
      <c r="W161" s="57" t="str">
        <f t="shared" si="17"/>
        <v>SI</v>
      </c>
    </row>
    <row r="162" spans="1:23" ht="40.15" customHeight="1" x14ac:dyDescent="0.35">
      <c r="A162" s="10" t="str">
        <f t="shared" si="12"/>
        <v>KK06OPE</v>
      </c>
      <c r="B162" s="10" t="s">
        <v>459</v>
      </c>
      <c r="C162" s="10" t="s">
        <v>460</v>
      </c>
      <c r="D162" s="12" t="s">
        <v>697</v>
      </c>
      <c r="E162" s="10" t="s">
        <v>614</v>
      </c>
      <c r="F162" s="10" t="s">
        <v>618</v>
      </c>
      <c r="G162" s="10" t="s">
        <v>698</v>
      </c>
      <c r="H162" s="13" t="s">
        <v>699</v>
      </c>
      <c r="I162" s="10">
        <v>27</v>
      </c>
      <c r="J162" s="10" t="s">
        <v>700</v>
      </c>
      <c r="K162" s="12">
        <v>2</v>
      </c>
      <c r="L162" s="12">
        <v>1</v>
      </c>
      <c r="M162" s="12">
        <v>1</v>
      </c>
      <c r="N162" s="12">
        <f t="shared" si="13"/>
        <v>-1</v>
      </c>
      <c r="O162" s="14">
        <v>4</v>
      </c>
      <c r="P162" s="16">
        <f t="shared" si="14"/>
        <v>2</v>
      </c>
      <c r="Q162" s="16">
        <f t="shared" si="15"/>
        <v>3</v>
      </c>
      <c r="R162" s="21" t="s">
        <v>428</v>
      </c>
      <c r="S162" s="10" t="s">
        <v>135</v>
      </c>
      <c r="T162" s="10" t="s">
        <v>432</v>
      </c>
      <c r="U162" s="10" t="s">
        <v>39</v>
      </c>
      <c r="V162" s="57" t="str">
        <f t="shared" si="16"/>
        <v>decremento</v>
      </c>
      <c r="W162" s="57" t="str">
        <f t="shared" si="17"/>
        <v>SI</v>
      </c>
    </row>
    <row r="163" spans="1:23" ht="40.15" customHeight="1" x14ac:dyDescent="0.35">
      <c r="A163" s="10" t="str">
        <f t="shared" si="12"/>
        <v>KK23OPE</v>
      </c>
      <c r="B163" s="10" t="s">
        <v>461</v>
      </c>
      <c r="C163" s="24" t="s">
        <v>462</v>
      </c>
      <c r="D163" s="12" t="s">
        <v>697</v>
      </c>
      <c r="E163" s="10" t="s">
        <v>614</v>
      </c>
      <c r="F163" s="10" t="s">
        <v>618</v>
      </c>
      <c r="G163" s="10" t="s">
        <v>698</v>
      </c>
      <c r="H163" s="13" t="s">
        <v>699</v>
      </c>
      <c r="I163" s="10">
        <v>27</v>
      </c>
      <c r="J163" s="10" t="s">
        <v>700</v>
      </c>
      <c r="K163" s="12">
        <v>3</v>
      </c>
      <c r="L163" s="12">
        <v>4</v>
      </c>
      <c r="M163" s="12">
        <v>4</v>
      </c>
      <c r="N163" s="12">
        <f t="shared" si="13"/>
        <v>1</v>
      </c>
      <c r="O163" s="14">
        <v>2</v>
      </c>
      <c r="P163" s="16">
        <f t="shared" si="14"/>
        <v>-1</v>
      </c>
      <c r="Q163" s="16">
        <f t="shared" si="15"/>
        <v>-2</v>
      </c>
      <c r="R163" s="21" t="s">
        <v>428</v>
      </c>
      <c r="S163" s="10" t="s">
        <v>135</v>
      </c>
      <c r="T163" s="10" t="s">
        <v>463</v>
      </c>
      <c r="U163" s="24" t="s">
        <v>61</v>
      </c>
      <c r="V163" s="57" t="str">
        <f t="shared" si="16"/>
        <v>incremento</v>
      </c>
      <c r="W163" s="57" t="str">
        <f t="shared" si="17"/>
        <v>NO</v>
      </c>
    </row>
    <row r="164" spans="1:23" ht="40.15" customHeight="1" x14ac:dyDescent="0.35">
      <c r="A164" s="10" t="str">
        <f t="shared" si="12"/>
        <v>KK01OPE</v>
      </c>
      <c r="B164" s="10" t="s">
        <v>464</v>
      </c>
      <c r="C164" s="24" t="s">
        <v>465</v>
      </c>
      <c r="D164" s="12" t="s">
        <v>697</v>
      </c>
      <c r="E164" s="10" t="s">
        <v>614</v>
      </c>
      <c r="F164" s="10" t="s">
        <v>618</v>
      </c>
      <c r="G164" s="10" t="s">
        <v>698</v>
      </c>
      <c r="H164" s="13" t="s">
        <v>699</v>
      </c>
      <c r="I164" s="10">
        <v>27</v>
      </c>
      <c r="J164" s="10" t="s">
        <v>700</v>
      </c>
      <c r="K164" s="12">
        <v>2</v>
      </c>
      <c r="L164" s="12">
        <v>3</v>
      </c>
      <c r="M164" s="12">
        <v>3</v>
      </c>
      <c r="N164" s="12">
        <f t="shared" si="13"/>
        <v>1</v>
      </c>
      <c r="O164" s="14">
        <v>3</v>
      </c>
      <c r="P164" s="16">
        <f t="shared" si="14"/>
        <v>1</v>
      </c>
      <c r="Q164" s="16">
        <f t="shared" si="15"/>
        <v>0</v>
      </c>
      <c r="R164" s="21" t="s">
        <v>428</v>
      </c>
      <c r="S164" s="10" t="s">
        <v>135</v>
      </c>
      <c r="T164" s="10" t="s">
        <v>463</v>
      </c>
      <c r="U164" s="24" t="s">
        <v>61</v>
      </c>
      <c r="V164" s="57" t="str">
        <f t="shared" si="16"/>
        <v>incremento</v>
      </c>
      <c r="W164" s="57" t="str">
        <f t="shared" si="17"/>
        <v>NO</v>
      </c>
    </row>
    <row r="165" spans="1:23" ht="40.15" customHeight="1" x14ac:dyDescent="0.35">
      <c r="A165" s="10" t="str">
        <f t="shared" si="12"/>
        <v>KK18OPE</v>
      </c>
      <c r="B165" s="10" t="s">
        <v>466</v>
      </c>
      <c r="C165" s="10" t="s">
        <v>467</v>
      </c>
      <c r="D165" s="12" t="s">
        <v>697</v>
      </c>
      <c r="E165" s="10" t="s">
        <v>614</v>
      </c>
      <c r="F165" s="10" t="s">
        <v>618</v>
      </c>
      <c r="G165" s="10" t="s">
        <v>698</v>
      </c>
      <c r="H165" s="13" t="s">
        <v>699</v>
      </c>
      <c r="I165" s="10">
        <v>27</v>
      </c>
      <c r="J165" s="10" t="s">
        <v>700</v>
      </c>
      <c r="K165" s="12">
        <v>2</v>
      </c>
      <c r="L165" s="12">
        <v>1</v>
      </c>
      <c r="M165" s="12">
        <v>1</v>
      </c>
      <c r="N165" s="12">
        <f t="shared" si="13"/>
        <v>-1</v>
      </c>
      <c r="O165" s="14">
        <v>2</v>
      </c>
      <c r="P165" s="16">
        <f t="shared" si="14"/>
        <v>0</v>
      </c>
      <c r="Q165" s="16">
        <f t="shared" si="15"/>
        <v>1</v>
      </c>
      <c r="R165" s="21" t="s">
        <v>428</v>
      </c>
      <c r="S165" s="10" t="s">
        <v>135</v>
      </c>
      <c r="T165" s="10" t="s">
        <v>450</v>
      </c>
      <c r="U165" s="10" t="s">
        <v>49</v>
      </c>
      <c r="V165" s="57" t="str">
        <f t="shared" si="16"/>
        <v>decremento</v>
      </c>
      <c r="W165" s="57" t="str">
        <f t="shared" si="17"/>
        <v>SI</v>
      </c>
    </row>
    <row r="166" spans="1:23" ht="40.15" customHeight="1" x14ac:dyDescent="0.35">
      <c r="A166" s="10" t="str">
        <f t="shared" si="12"/>
        <v>PR16OPE</v>
      </c>
      <c r="B166" s="10" t="s">
        <v>468</v>
      </c>
      <c r="C166" s="10" t="s">
        <v>469</v>
      </c>
      <c r="D166" s="12" t="s">
        <v>697</v>
      </c>
      <c r="E166" s="10" t="s">
        <v>614</v>
      </c>
      <c r="F166" s="10" t="s">
        <v>618</v>
      </c>
      <c r="G166" s="10" t="s">
        <v>698</v>
      </c>
      <c r="H166" s="13" t="s">
        <v>699</v>
      </c>
      <c r="I166" s="10">
        <v>27</v>
      </c>
      <c r="J166" s="10" t="s">
        <v>700</v>
      </c>
      <c r="K166" s="12">
        <v>5</v>
      </c>
      <c r="L166" s="12">
        <v>4</v>
      </c>
      <c r="M166" s="12">
        <v>4</v>
      </c>
      <c r="N166" s="12">
        <f t="shared" si="13"/>
        <v>-1</v>
      </c>
      <c r="O166" s="14">
        <v>3</v>
      </c>
      <c r="P166" s="16">
        <f t="shared" si="14"/>
        <v>-2</v>
      </c>
      <c r="Q166" s="16">
        <f t="shared" si="15"/>
        <v>-1</v>
      </c>
      <c r="R166" s="21" t="s">
        <v>428</v>
      </c>
      <c r="S166" s="10" t="s">
        <v>135</v>
      </c>
      <c r="T166" s="10" t="s">
        <v>463</v>
      </c>
      <c r="U166" s="10" t="s">
        <v>61</v>
      </c>
      <c r="V166" s="57" t="str">
        <f t="shared" si="16"/>
        <v>decremento</v>
      </c>
      <c r="W166" s="57" t="str">
        <f t="shared" si="17"/>
        <v>NO</v>
      </c>
    </row>
    <row r="167" spans="1:23" ht="40.15" customHeight="1" x14ac:dyDescent="0.35">
      <c r="A167" s="10" t="str">
        <f t="shared" si="12"/>
        <v>KK07OPE</v>
      </c>
      <c r="B167" s="10" t="s">
        <v>470</v>
      </c>
      <c r="C167" s="10" t="s">
        <v>471</v>
      </c>
      <c r="D167" s="12" t="s">
        <v>697</v>
      </c>
      <c r="E167" s="10" t="s">
        <v>614</v>
      </c>
      <c r="F167" s="10" t="s">
        <v>618</v>
      </c>
      <c r="G167" s="10" t="s">
        <v>698</v>
      </c>
      <c r="H167" s="13" t="s">
        <v>699</v>
      </c>
      <c r="I167" s="10">
        <v>27</v>
      </c>
      <c r="J167" s="10" t="s">
        <v>700</v>
      </c>
      <c r="K167" s="12">
        <v>2</v>
      </c>
      <c r="L167" s="12">
        <v>2</v>
      </c>
      <c r="M167" s="12">
        <v>2</v>
      </c>
      <c r="N167" s="12">
        <f t="shared" si="13"/>
        <v>0</v>
      </c>
      <c r="O167" s="14">
        <v>1</v>
      </c>
      <c r="P167" s="16">
        <f t="shared" si="14"/>
        <v>-1</v>
      </c>
      <c r="Q167" s="16">
        <f t="shared" si="15"/>
        <v>-1</v>
      </c>
      <c r="R167" s="21" t="s">
        <v>428</v>
      </c>
      <c r="S167" s="10" t="s">
        <v>135</v>
      </c>
      <c r="T167" s="10" t="s">
        <v>472</v>
      </c>
      <c r="U167" s="10" t="s">
        <v>39</v>
      </c>
      <c r="V167" s="57" t="str">
        <f t="shared" si="16"/>
        <v>parità</v>
      </c>
      <c r="W167" s="57" t="str">
        <f t="shared" si="17"/>
        <v>NO</v>
      </c>
    </row>
    <row r="168" spans="1:23" ht="40.15" customHeight="1" x14ac:dyDescent="0.35">
      <c r="A168" s="10" t="str">
        <f t="shared" si="12"/>
        <v>KK22OPE</v>
      </c>
      <c r="B168" s="10" t="s">
        <v>473</v>
      </c>
      <c r="C168" s="10" t="s">
        <v>474</v>
      </c>
      <c r="D168" s="12" t="s">
        <v>697</v>
      </c>
      <c r="E168" s="10" t="s">
        <v>614</v>
      </c>
      <c r="F168" s="10" t="s">
        <v>618</v>
      </c>
      <c r="G168" s="10" t="s">
        <v>698</v>
      </c>
      <c r="H168" s="13" t="s">
        <v>699</v>
      </c>
      <c r="I168" s="10">
        <v>27</v>
      </c>
      <c r="J168" s="10" t="s">
        <v>700</v>
      </c>
      <c r="K168" s="12">
        <v>2</v>
      </c>
      <c r="L168" s="12">
        <v>1</v>
      </c>
      <c r="M168" s="12">
        <v>1</v>
      </c>
      <c r="N168" s="12">
        <f t="shared" si="13"/>
        <v>-1</v>
      </c>
      <c r="O168" s="14">
        <v>1</v>
      </c>
      <c r="P168" s="16">
        <f t="shared" si="14"/>
        <v>-1</v>
      </c>
      <c r="Q168" s="16">
        <f t="shared" si="15"/>
        <v>0</v>
      </c>
      <c r="R168" s="21" t="s">
        <v>428</v>
      </c>
      <c r="S168" s="10" t="s">
        <v>135</v>
      </c>
      <c r="T168" s="10" t="s">
        <v>440</v>
      </c>
      <c r="U168" s="10" t="s">
        <v>49</v>
      </c>
      <c r="V168" s="57" t="str">
        <f t="shared" si="16"/>
        <v>decremento</v>
      </c>
      <c r="W168" s="57" t="str">
        <f t="shared" si="17"/>
        <v>NO</v>
      </c>
    </row>
    <row r="169" spans="1:23" ht="40.15" customHeight="1" x14ac:dyDescent="0.35">
      <c r="A169" s="10" t="str">
        <f t="shared" si="12"/>
        <v>KK13OPE</v>
      </c>
      <c r="B169" s="10" t="s">
        <v>475</v>
      </c>
      <c r="C169" s="10" t="s">
        <v>476</v>
      </c>
      <c r="D169" s="12" t="s">
        <v>697</v>
      </c>
      <c r="E169" s="10" t="s">
        <v>614</v>
      </c>
      <c r="F169" s="10" t="s">
        <v>618</v>
      </c>
      <c r="G169" s="10" t="s">
        <v>698</v>
      </c>
      <c r="H169" s="13" t="s">
        <v>699</v>
      </c>
      <c r="I169" s="10">
        <v>27</v>
      </c>
      <c r="J169" s="10" t="s">
        <v>700</v>
      </c>
      <c r="K169" s="12">
        <v>2</v>
      </c>
      <c r="L169" s="12">
        <v>1</v>
      </c>
      <c r="M169" s="12">
        <v>1</v>
      </c>
      <c r="N169" s="12">
        <f t="shared" si="13"/>
        <v>-1</v>
      </c>
      <c r="O169" s="14">
        <v>2</v>
      </c>
      <c r="P169" s="16">
        <f t="shared" si="14"/>
        <v>0</v>
      </c>
      <c r="Q169" s="16">
        <f t="shared" si="15"/>
        <v>1</v>
      </c>
      <c r="R169" s="21" t="s">
        <v>428</v>
      </c>
      <c r="S169" s="10" t="s">
        <v>135</v>
      </c>
      <c r="T169" s="10" t="s">
        <v>477</v>
      </c>
      <c r="U169" s="10" t="s">
        <v>49</v>
      </c>
      <c r="V169" s="57" t="str">
        <f t="shared" si="16"/>
        <v>decremento</v>
      </c>
      <c r="W169" s="57" t="str">
        <f t="shared" si="17"/>
        <v>SI</v>
      </c>
    </row>
    <row r="170" spans="1:23" ht="40.15" customHeight="1" x14ac:dyDescent="0.35">
      <c r="A170" s="10" t="str">
        <f t="shared" si="12"/>
        <v>KK08OPE</v>
      </c>
      <c r="B170" s="10" t="s">
        <v>478</v>
      </c>
      <c r="C170" s="10" t="s">
        <v>479</v>
      </c>
      <c r="D170" s="12" t="s">
        <v>697</v>
      </c>
      <c r="E170" s="10" t="s">
        <v>614</v>
      </c>
      <c r="F170" s="10" t="s">
        <v>618</v>
      </c>
      <c r="G170" s="10" t="s">
        <v>698</v>
      </c>
      <c r="H170" s="13" t="s">
        <v>699</v>
      </c>
      <c r="I170" s="10">
        <v>27</v>
      </c>
      <c r="J170" s="10" t="s">
        <v>700</v>
      </c>
      <c r="K170" s="12">
        <v>2</v>
      </c>
      <c r="L170" s="12">
        <v>3</v>
      </c>
      <c r="M170" s="12">
        <v>3</v>
      </c>
      <c r="N170" s="12">
        <f t="shared" si="13"/>
        <v>1</v>
      </c>
      <c r="O170" s="14">
        <v>3</v>
      </c>
      <c r="P170" s="16">
        <f t="shared" si="14"/>
        <v>1</v>
      </c>
      <c r="Q170" s="16">
        <f t="shared" si="15"/>
        <v>0</v>
      </c>
      <c r="R170" s="21" t="s">
        <v>428</v>
      </c>
      <c r="S170" s="10" t="s">
        <v>135</v>
      </c>
      <c r="T170" s="10" t="s">
        <v>432</v>
      </c>
      <c r="U170" s="10" t="s">
        <v>43</v>
      </c>
      <c r="V170" s="57" t="str">
        <f t="shared" si="16"/>
        <v>incremento</v>
      </c>
      <c r="W170" s="57" t="str">
        <f t="shared" si="17"/>
        <v>NO</v>
      </c>
    </row>
    <row r="171" spans="1:23" ht="40.15" customHeight="1" x14ac:dyDescent="0.35">
      <c r="A171" s="10" t="str">
        <f t="shared" si="12"/>
        <v>KK04OPE</v>
      </c>
      <c r="B171" s="10" t="s">
        <v>480</v>
      </c>
      <c r="C171" s="24" t="s">
        <v>481</v>
      </c>
      <c r="D171" s="12" t="s">
        <v>697</v>
      </c>
      <c r="E171" s="10" t="s">
        <v>614</v>
      </c>
      <c r="F171" s="10" t="s">
        <v>618</v>
      </c>
      <c r="G171" s="10" t="s">
        <v>698</v>
      </c>
      <c r="H171" s="13" t="s">
        <v>699</v>
      </c>
      <c r="I171" s="10">
        <v>27</v>
      </c>
      <c r="J171" s="10" t="s">
        <v>700</v>
      </c>
      <c r="K171" s="12">
        <v>2</v>
      </c>
      <c r="L171" s="12">
        <v>1</v>
      </c>
      <c r="M171" s="12">
        <v>1</v>
      </c>
      <c r="N171" s="12">
        <f t="shared" si="13"/>
        <v>-1</v>
      </c>
      <c r="O171" s="14">
        <v>1</v>
      </c>
      <c r="P171" s="16">
        <f t="shared" si="14"/>
        <v>-1</v>
      </c>
      <c r="Q171" s="16">
        <f t="shared" si="15"/>
        <v>0</v>
      </c>
      <c r="R171" s="21" t="s">
        <v>428</v>
      </c>
      <c r="S171" s="10" t="s">
        <v>135</v>
      </c>
      <c r="T171" s="10" t="s">
        <v>463</v>
      </c>
      <c r="U171" s="24" t="s">
        <v>49</v>
      </c>
      <c r="V171" s="57" t="str">
        <f t="shared" si="16"/>
        <v>decremento</v>
      </c>
      <c r="W171" s="57" t="str">
        <f t="shared" si="17"/>
        <v>NO</v>
      </c>
    </row>
    <row r="172" spans="1:23" ht="40.15" customHeight="1" x14ac:dyDescent="0.35">
      <c r="A172" s="10" t="str">
        <f t="shared" si="12"/>
        <v>KK03OPE</v>
      </c>
      <c r="B172" s="10" t="s">
        <v>482</v>
      </c>
      <c r="C172" s="10" t="s">
        <v>483</v>
      </c>
      <c r="D172" s="12" t="s">
        <v>697</v>
      </c>
      <c r="E172" s="10" t="s">
        <v>614</v>
      </c>
      <c r="F172" s="10" t="s">
        <v>618</v>
      </c>
      <c r="G172" s="10" t="s">
        <v>698</v>
      </c>
      <c r="H172" s="13" t="s">
        <v>699</v>
      </c>
      <c r="I172" s="10">
        <v>27</v>
      </c>
      <c r="J172" s="10" t="s">
        <v>700</v>
      </c>
      <c r="K172" s="12">
        <v>2</v>
      </c>
      <c r="L172" s="12">
        <v>3</v>
      </c>
      <c r="M172" s="12">
        <v>3</v>
      </c>
      <c r="N172" s="12">
        <f t="shared" si="13"/>
        <v>1</v>
      </c>
      <c r="O172" s="14">
        <v>4</v>
      </c>
      <c r="P172" s="16">
        <f t="shared" si="14"/>
        <v>2</v>
      </c>
      <c r="Q172" s="16">
        <f t="shared" si="15"/>
        <v>1</v>
      </c>
      <c r="R172" s="21" t="s">
        <v>428</v>
      </c>
      <c r="S172" s="10" t="s">
        <v>135</v>
      </c>
      <c r="T172" s="10" t="s">
        <v>443</v>
      </c>
      <c r="U172" s="10" t="s">
        <v>43</v>
      </c>
      <c r="V172" s="57" t="str">
        <f t="shared" si="16"/>
        <v>incremento</v>
      </c>
      <c r="W172" s="57" t="str">
        <f t="shared" si="17"/>
        <v>SI</v>
      </c>
    </row>
    <row r="173" spans="1:23" ht="40.15" customHeight="1" x14ac:dyDescent="0.35">
      <c r="A173" s="10" t="str">
        <f t="shared" si="12"/>
        <v>DD05OPE</v>
      </c>
      <c r="B173" s="10" t="s">
        <v>484</v>
      </c>
      <c r="C173" s="10" t="s">
        <v>485</v>
      </c>
      <c r="D173" s="12" t="s">
        <v>697</v>
      </c>
      <c r="E173" s="10" t="s">
        <v>614</v>
      </c>
      <c r="F173" s="10" t="s">
        <v>618</v>
      </c>
      <c r="G173" s="10" t="s">
        <v>698</v>
      </c>
      <c r="H173" s="13" t="s">
        <v>699</v>
      </c>
      <c r="I173" s="10">
        <v>27</v>
      </c>
      <c r="J173" s="10" t="s">
        <v>700</v>
      </c>
      <c r="K173" s="12">
        <v>2</v>
      </c>
      <c r="L173" s="12">
        <v>1</v>
      </c>
      <c r="M173" s="12">
        <v>1</v>
      </c>
      <c r="N173" s="12">
        <f t="shared" si="13"/>
        <v>-1</v>
      </c>
      <c r="O173" s="14">
        <v>1</v>
      </c>
      <c r="P173" s="16">
        <f t="shared" si="14"/>
        <v>-1</v>
      </c>
      <c r="Q173" s="16">
        <f t="shared" si="15"/>
        <v>0</v>
      </c>
      <c r="R173" s="21" t="s">
        <v>488</v>
      </c>
      <c r="S173" s="10" t="s">
        <v>486</v>
      </c>
      <c r="T173" s="10" t="s">
        <v>487</v>
      </c>
      <c r="U173" s="10" t="s">
        <v>49</v>
      </c>
      <c r="V173" s="57" t="str">
        <f t="shared" si="16"/>
        <v>decremento</v>
      </c>
      <c r="W173" s="57" t="str">
        <f t="shared" si="17"/>
        <v>NO</v>
      </c>
    </row>
    <row r="174" spans="1:23" ht="40.15" customHeight="1" x14ac:dyDescent="0.35">
      <c r="A174" s="10" t="str">
        <f t="shared" si="12"/>
        <v>DD49OPE</v>
      </c>
      <c r="B174" s="10" t="s">
        <v>489</v>
      </c>
      <c r="C174" s="10" t="s">
        <v>490</v>
      </c>
      <c r="D174" s="12" t="s">
        <v>697</v>
      </c>
      <c r="E174" s="10" t="s">
        <v>614</v>
      </c>
      <c r="F174" s="10" t="s">
        <v>618</v>
      </c>
      <c r="G174" s="10" t="s">
        <v>698</v>
      </c>
      <c r="H174" s="13" t="s">
        <v>699</v>
      </c>
      <c r="I174" s="10">
        <v>27</v>
      </c>
      <c r="J174" s="10" t="s">
        <v>700</v>
      </c>
      <c r="K174" s="12">
        <v>2</v>
      </c>
      <c r="L174" s="12">
        <v>1</v>
      </c>
      <c r="M174" s="12">
        <v>2</v>
      </c>
      <c r="N174" s="12">
        <f t="shared" si="13"/>
        <v>-1</v>
      </c>
      <c r="O174" s="14">
        <v>2</v>
      </c>
      <c r="P174" s="16">
        <f t="shared" si="14"/>
        <v>0</v>
      </c>
      <c r="Q174" s="16">
        <f t="shared" si="15"/>
        <v>0</v>
      </c>
      <c r="R174" s="21" t="s">
        <v>488</v>
      </c>
      <c r="S174" s="10" t="s">
        <v>486</v>
      </c>
      <c r="T174" s="10" t="s">
        <v>491</v>
      </c>
      <c r="U174" s="10" t="s">
        <v>49</v>
      </c>
      <c r="V174" s="57" t="str">
        <f t="shared" si="16"/>
        <v>decremento</v>
      </c>
      <c r="W174" s="57" t="str">
        <f t="shared" si="17"/>
        <v>SI</v>
      </c>
    </row>
    <row r="175" spans="1:23" ht="40.15" customHeight="1" x14ac:dyDescent="0.35">
      <c r="A175" s="10" t="str">
        <f t="shared" si="12"/>
        <v>DD27OPE</v>
      </c>
      <c r="B175" s="10" t="s">
        <v>492</v>
      </c>
      <c r="C175" s="10" t="s">
        <v>493</v>
      </c>
      <c r="D175" s="12" t="s">
        <v>697</v>
      </c>
      <c r="E175" s="10" t="s">
        <v>614</v>
      </c>
      <c r="F175" s="10" t="s">
        <v>618</v>
      </c>
      <c r="G175" s="10" t="s">
        <v>698</v>
      </c>
      <c r="H175" s="13" t="s">
        <v>699</v>
      </c>
      <c r="I175" s="10">
        <v>27</v>
      </c>
      <c r="J175" s="10" t="s">
        <v>700</v>
      </c>
      <c r="K175" s="12">
        <v>2</v>
      </c>
      <c r="L175" s="12">
        <v>3</v>
      </c>
      <c r="M175" s="12">
        <v>3</v>
      </c>
      <c r="N175" s="12">
        <f t="shared" si="13"/>
        <v>1</v>
      </c>
      <c r="O175" s="14">
        <v>1</v>
      </c>
      <c r="P175" s="16">
        <f t="shared" si="14"/>
        <v>-1</v>
      </c>
      <c r="Q175" s="16">
        <f t="shared" si="15"/>
        <v>-2</v>
      </c>
      <c r="R175" s="21" t="s">
        <v>488</v>
      </c>
      <c r="S175" s="10" t="s">
        <v>486</v>
      </c>
      <c r="T175" s="10" t="s">
        <v>491</v>
      </c>
      <c r="U175" s="10" t="s">
        <v>61</v>
      </c>
      <c r="V175" s="57" t="str">
        <f t="shared" si="16"/>
        <v>incremento</v>
      </c>
      <c r="W175" s="57" t="str">
        <f t="shared" si="17"/>
        <v>NO</v>
      </c>
    </row>
    <row r="176" spans="1:23" ht="40.15" customHeight="1" x14ac:dyDescent="0.35">
      <c r="A176" s="10" t="str">
        <f t="shared" si="12"/>
        <v>DD20OPE</v>
      </c>
      <c r="B176" s="10" t="s">
        <v>497</v>
      </c>
      <c r="C176" s="10" t="s">
        <v>498</v>
      </c>
      <c r="D176" s="12" t="s">
        <v>697</v>
      </c>
      <c r="E176" s="10" t="s">
        <v>614</v>
      </c>
      <c r="F176" s="10" t="s">
        <v>618</v>
      </c>
      <c r="G176" s="10" t="s">
        <v>698</v>
      </c>
      <c r="H176" s="13" t="s">
        <v>699</v>
      </c>
      <c r="I176" s="10">
        <v>27</v>
      </c>
      <c r="J176" s="10" t="s">
        <v>700</v>
      </c>
      <c r="K176" s="12">
        <v>2</v>
      </c>
      <c r="L176" s="12">
        <v>1</v>
      </c>
      <c r="M176" s="12">
        <v>1</v>
      </c>
      <c r="N176" s="12">
        <f t="shared" si="13"/>
        <v>-1</v>
      </c>
      <c r="O176" s="14">
        <v>1</v>
      </c>
      <c r="P176" s="16">
        <f t="shared" si="14"/>
        <v>-1</v>
      </c>
      <c r="Q176" s="16">
        <f t="shared" si="15"/>
        <v>0</v>
      </c>
      <c r="R176" s="21" t="s">
        <v>488</v>
      </c>
      <c r="S176" s="10" t="s">
        <v>486</v>
      </c>
      <c r="T176" s="10" t="s">
        <v>499</v>
      </c>
      <c r="U176" s="10" t="s">
        <v>49</v>
      </c>
      <c r="V176" s="57" t="str">
        <f t="shared" si="16"/>
        <v>decremento</v>
      </c>
      <c r="W176" s="57" t="str">
        <f t="shared" si="17"/>
        <v>NO</v>
      </c>
    </row>
    <row r="177" spans="1:24" ht="40.15" customHeight="1" x14ac:dyDescent="0.35">
      <c r="A177" s="10" t="str">
        <f t="shared" si="12"/>
        <v>DD08OPE</v>
      </c>
      <c r="B177" s="10" t="s">
        <v>500</v>
      </c>
      <c r="C177" s="10" t="s">
        <v>501</v>
      </c>
      <c r="D177" s="12" t="s">
        <v>697</v>
      </c>
      <c r="E177" s="10" t="s">
        <v>614</v>
      </c>
      <c r="F177" s="10" t="s">
        <v>618</v>
      </c>
      <c r="G177" s="10" t="s">
        <v>698</v>
      </c>
      <c r="H177" s="13" t="s">
        <v>699</v>
      </c>
      <c r="I177" s="10">
        <v>27</v>
      </c>
      <c r="J177" s="10" t="s">
        <v>700</v>
      </c>
      <c r="K177" s="12">
        <v>3</v>
      </c>
      <c r="L177" s="12">
        <v>3</v>
      </c>
      <c r="M177" s="12">
        <v>2</v>
      </c>
      <c r="N177" s="12">
        <f t="shared" si="13"/>
        <v>0</v>
      </c>
      <c r="O177" s="14">
        <v>3</v>
      </c>
      <c r="P177" s="16">
        <f t="shared" si="14"/>
        <v>0</v>
      </c>
      <c r="Q177" s="16">
        <f t="shared" si="15"/>
        <v>1</v>
      </c>
      <c r="R177" s="21" t="s">
        <v>488</v>
      </c>
      <c r="S177" s="10" t="s">
        <v>486</v>
      </c>
      <c r="T177" s="10" t="s">
        <v>496</v>
      </c>
      <c r="U177" s="10" t="s">
        <v>43</v>
      </c>
      <c r="V177" s="57" t="str">
        <f t="shared" si="16"/>
        <v>parità</v>
      </c>
      <c r="W177" s="57" t="str">
        <f t="shared" si="17"/>
        <v>NO</v>
      </c>
      <c r="X177" s="2" t="s">
        <v>762</v>
      </c>
    </row>
    <row r="178" spans="1:24" ht="40.15" customHeight="1" x14ac:dyDescent="0.35">
      <c r="A178" s="10" t="str">
        <f t="shared" si="12"/>
        <v>DD09OPE</v>
      </c>
      <c r="B178" s="10" t="s">
        <v>502</v>
      </c>
      <c r="C178" s="10" t="s">
        <v>503</v>
      </c>
      <c r="D178" s="12" t="s">
        <v>697</v>
      </c>
      <c r="E178" s="10" t="s">
        <v>614</v>
      </c>
      <c r="F178" s="10" t="s">
        <v>618</v>
      </c>
      <c r="G178" s="10" t="s">
        <v>698</v>
      </c>
      <c r="H178" s="13" t="s">
        <v>699</v>
      </c>
      <c r="I178" s="10">
        <v>27</v>
      </c>
      <c r="J178" s="10" t="s">
        <v>700</v>
      </c>
      <c r="K178" s="12">
        <v>2</v>
      </c>
      <c r="L178" s="12">
        <v>1</v>
      </c>
      <c r="M178" s="12">
        <v>1</v>
      </c>
      <c r="N178" s="12">
        <f t="shared" si="13"/>
        <v>-1</v>
      </c>
      <c r="O178" s="14">
        <v>2</v>
      </c>
      <c r="P178" s="16">
        <f t="shared" si="14"/>
        <v>0</v>
      </c>
      <c r="Q178" s="16">
        <f t="shared" si="15"/>
        <v>1</v>
      </c>
      <c r="R178" s="21" t="s">
        <v>488</v>
      </c>
      <c r="S178" s="10" t="s">
        <v>486</v>
      </c>
      <c r="T178" s="10" t="s">
        <v>504</v>
      </c>
      <c r="U178" s="10" t="s">
        <v>49</v>
      </c>
      <c r="V178" s="57" t="str">
        <f t="shared" si="16"/>
        <v>decremento</v>
      </c>
      <c r="W178" s="57" t="str">
        <f t="shared" si="17"/>
        <v>SI</v>
      </c>
    </row>
    <row r="179" spans="1:24" ht="40.15" customHeight="1" x14ac:dyDescent="0.35">
      <c r="A179" s="10" t="str">
        <f t="shared" si="12"/>
        <v>AA08OPE</v>
      </c>
      <c r="B179" s="10" t="s">
        <v>505</v>
      </c>
      <c r="C179" s="10" t="s">
        <v>506</v>
      </c>
      <c r="D179" s="12" t="s">
        <v>697</v>
      </c>
      <c r="E179" s="10" t="s">
        <v>614</v>
      </c>
      <c r="F179" s="10" t="s">
        <v>618</v>
      </c>
      <c r="G179" s="10" t="s">
        <v>698</v>
      </c>
      <c r="H179" s="13" t="s">
        <v>699</v>
      </c>
      <c r="I179" s="10">
        <v>27</v>
      </c>
      <c r="J179" s="10" t="s">
        <v>700</v>
      </c>
      <c r="K179" s="12">
        <v>2</v>
      </c>
      <c r="L179" s="12">
        <v>1</v>
      </c>
      <c r="M179" s="12">
        <v>1</v>
      </c>
      <c r="N179" s="12">
        <f t="shared" si="13"/>
        <v>-1</v>
      </c>
      <c r="O179" s="14">
        <v>2</v>
      </c>
      <c r="P179" s="16">
        <f t="shared" si="14"/>
        <v>0</v>
      </c>
      <c r="Q179" s="16">
        <f t="shared" si="15"/>
        <v>1</v>
      </c>
      <c r="R179" s="21" t="s">
        <v>488</v>
      </c>
      <c r="S179" s="10" t="s">
        <v>486</v>
      </c>
      <c r="T179" s="10" t="s">
        <v>507</v>
      </c>
      <c r="U179" s="10" t="s">
        <v>39</v>
      </c>
      <c r="V179" s="57" t="str">
        <f t="shared" si="16"/>
        <v>decremento</v>
      </c>
      <c r="W179" s="57" t="str">
        <f t="shared" si="17"/>
        <v>SI</v>
      </c>
    </row>
    <row r="180" spans="1:24" ht="40.15" customHeight="1" x14ac:dyDescent="0.35">
      <c r="A180" s="10" t="str">
        <f t="shared" si="12"/>
        <v>DD22OPE</v>
      </c>
      <c r="B180" s="10" t="s">
        <v>508</v>
      </c>
      <c r="C180" s="10" t="s">
        <v>509</v>
      </c>
      <c r="D180" s="12" t="s">
        <v>697</v>
      </c>
      <c r="E180" s="10" t="s">
        <v>614</v>
      </c>
      <c r="F180" s="10" t="s">
        <v>618</v>
      </c>
      <c r="G180" s="10" t="s">
        <v>698</v>
      </c>
      <c r="H180" s="13" t="s">
        <v>699</v>
      </c>
      <c r="I180" s="10">
        <v>27</v>
      </c>
      <c r="J180" s="10" t="s">
        <v>700</v>
      </c>
      <c r="K180" s="12">
        <v>2</v>
      </c>
      <c r="L180" s="12">
        <v>1</v>
      </c>
      <c r="M180" s="12">
        <v>1</v>
      </c>
      <c r="N180" s="12">
        <f t="shared" si="13"/>
        <v>-1</v>
      </c>
      <c r="O180" s="14">
        <v>1</v>
      </c>
      <c r="P180" s="16">
        <f t="shared" si="14"/>
        <v>-1</v>
      </c>
      <c r="Q180" s="16">
        <f t="shared" si="15"/>
        <v>0</v>
      </c>
      <c r="R180" s="21" t="s">
        <v>488</v>
      </c>
      <c r="S180" s="10" t="s">
        <v>486</v>
      </c>
      <c r="T180" s="10" t="s">
        <v>507</v>
      </c>
      <c r="U180" s="10" t="s">
        <v>49</v>
      </c>
      <c r="V180" s="57" t="str">
        <f t="shared" si="16"/>
        <v>decremento</v>
      </c>
      <c r="W180" s="57" t="str">
        <f t="shared" si="17"/>
        <v>NO</v>
      </c>
    </row>
    <row r="181" spans="1:24" ht="40.15" customHeight="1" x14ac:dyDescent="0.35">
      <c r="A181" s="10" t="str">
        <f t="shared" si="12"/>
        <v>DD14OPE</v>
      </c>
      <c r="B181" s="10" t="s">
        <v>510</v>
      </c>
      <c r="C181" s="10" t="s">
        <v>511</v>
      </c>
      <c r="D181" s="12" t="s">
        <v>697</v>
      </c>
      <c r="E181" s="10" t="s">
        <v>614</v>
      </c>
      <c r="F181" s="10" t="s">
        <v>618</v>
      </c>
      <c r="G181" s="10" t="s">
        <v>698</v>
      </c>
      <c r="H181" s="13" t="s">
        <v>699</v>
      </c>
      <c r="I181" s="10">
        <v>27</v>
      </c>
      <c r="J181" s="10" t="s">
        <v>700</v>
      </c>
      <c r="K181" s="12">
        <v>2</v>
      </c>
      <c r="L181" s="12">
        <v>1</v>
      </c>
      <c r="M181" s="12">
        <v>1</v>
      </c>
      <c r="N181" s="12">
        <f t="shared" si="13"/>
        <v>-1</v>
      </c>
      <c r="O181" s="14">
        <v>4</v>
      </c>
      <c r="P181" s="16">
        <f t="shared" si="14"/>
        <v>2</v>
      </c>
      <c r="Q181" s="16">
        <f t="shared" si="15"/>
        <v>3</v>
      </c>
      <c r="R181" s="21" t="s">
        <v>488</v>
      </c>
      <c r="S181" s="10" t="s">
        <v>512</v>
      </c>
      <c r="T181" s="10" t="s">
        <v>513</v>
      </c>
      <c r="U181" s="10" t="s">
        <v>49</v>
      </c>
      <c r="V181" s="57" t="str">
        <f t="shared" si="16"/>
        <v>decremento</v>
      </c>
      <c r="W181" s="57" t="str">
        <f t="shared" si="17"/>
        <v>SI</v>
      </c>
    </row>
    <row r="182" spans="1:24" ht="40.15" customHeight="1" x14ac:dyDescent="0.35">
      <c r="A182" s="10" t="str">
        <f t="shared" si="12"/>
        <v>DD55OPE</v>
      </c>
      <c r="B182" s="10" t="s">
        <v>514</v>
      </c>
      <c r="C182" s="10" t="s">
        <v>515</v>
      </c>
      <c r="D182" s="12" t="s">
        <v>697</v>
      </c>
      <c r="E182" s="10" t="s">
        <v>614</v>
      </c>
      <c r="F182" s="10" t="s">
        <v>618</v>
      </c>
      <c r="G182" s="10" t="s">
        <v>698</v>
      </c>
      <c r="H182" s="13" t="s">
        <v>699</v>
      </c>
      <c r="I182" s="10">
        <v>27</v>
      </c>
      <c r="J182" s="10" t="s">
        <v>700</v>
      </c>
      <c r="K182" s="12">
        <v>2</v>
      </c>
      <c r="L182" s="12">
        <v>2</v>
      </c>
      <c r="M182" s="12">
        <v>2</v>
      </c>
      <c r="N182" s="12">
        <f t="shared" si="13"/>
        <v>0</v>
      </c>
      <c r="O182" s="14">
        <v>5</v>
      </c>
      <c r="P182" s="16">
        <f t="shared" si="14"/>
        <v>3</v>
      </c>
      <c r="Q182" s="16">
        <f t="shared" si="15"/>
        <v>3</v>
      </c>
      <c r="R182" s="21" t="s">
        <v>488</v>
      </c>
      <c r="S182" s="10" t="s">
        <v>512</v>
      </c>
      <c r="T182" s="10" t="s">
        <v>516</v>
      </c>
      <c r="U182" s="10" t="s">
        <v>43</v>
      </c>
      <c r="V182" s="57" t="str">
        <f t="shared" si="16"/>
        <v>parità</v>
      </c>
      <c r="W182" s="57" t="str">
        <f t="shared" si="17"/>
        <v>SI</v>
      </c>
    </row>
    <row r="183" spans="1:24" ht="40.15" customHeight="1" x14ac:dyDescent="0.35">
      <c r="A183" s="10" t="str">
        <f t="shared" si="12"/>
        <v>DD02OPE</v>
      </c>
      <c r="B183" s="10" t="s">
        <v>517</v>
      </c>
      <c r="C183" s="10" t="s">
        <v>518</v>
      </c>
      <c r="D183" s="12" t="s">
        <v>697</v>
      </c>
      <c r="E183" s="10" t="s">
        <v>614</v>
      </c>
      <c r="F183" s="10" t="s">
        <v>618</v>
      </c>
      <c r="G183" s="10" t="s">
        <v>698</v>
      </c>
      <c r="H183" s="13" t="s">
        <v>699</v>
      </c>
      <c r="I183" s="10">
        <v>27</v>
      </c>
      <c r="J183" s="10" t="s">
        <v>700</v>
      </c>
      <c r="K183" s="12">
        <v>2</v>
      </c>
      <c r="L183" s="12">
        <v>2</v>
      </c>
      <c r="M183" s="12">
        <v>2</v>
      </c>
      <c r="N183" s="12">
        <f t="shared" si="13"/>
        <v>0</v>
      </c>
      <c r="O183" s="14">
        <v>1</v>
      </c>
      <c r="P183" s="16">
        <f t="shared" si="14"/>
        <v>-1</v>
      </c>
      <c r="Q183" s="16">
        <f t="shared" si="15"/>
        <v>-1</v>
      </c>
      <c r="R183" s="21" t="s">
        <v>488</v>
      </c>
      <c r="S183" s="10" t="s">
        <v>486</v>
      </c>
      <c r="T183" s="10" t="s">
        <v>519</v>
      </c>
      <c r="U183" s="10" t="s">
        <v>43</v>
      </c>
      <c r="V183" s="57" t="str">
        <f t="shared" si="16"/>
        <v>parità</v>
      </c>
      <c r="W183" s="57" t="str">
        <f t="shared" si="17"/>
        <v>NO</v>
      </c>
    </row>
    <row r="184" spans="1:24" ht="40.15" customHeight="1" x14ac:dyDescent="0.35">
      <c r="A184" s="10" t="str">
        <f t="shared" si="12"/>
        <v>DD16OPE</v>
      </c>
      <c r="B184" s="10" t="s">
        <v>520</v>
      </c>
      <c r="C184" s="10" t="s">
        <v>521</v>
      </c>
      <c r="D184" s="12" t="s">
        <v>697</v>
      </c>
      <c r="E184" s="10" t="s">
        <v>614</v>
      </c>
      <c r="F184" s="10" t="s">
        <v>618</v>
      </c>
      <c r="G184" s="10" t="s">
        <v>698</v>
      </c>
      <c r="H184" s="13" t="s">
        <v>699</v>
      </c>
      <c r="I184" s="10">
        <v>27</v>
      </c>
      <c r="J184" s="10" t="s">
        <v>700</v>
      </c>
      <c r="K184" s="12">
        <v>2</v>
      </c>
      <c r="L184" s="12">
        <v>1</v>
      </c>
      <c r="M184" s="12">
        <v>1</v>
      </c>
      <c r="N184" s="12">
        <f t="shared" si="13"/>
        <v>-1</v>
      </c>
      <c r="O184" s="14">
        <v>1</v>
      </c>
      <c r="P184" s="16">
        <f t="shared" si="14"/>
        <v>-1</v>
      </c>
      <c r="Q184" s="16">
        <f t="shared" si="15"/>
        <v>0</v>
      </c>
      <c r="R184" s="21" t="s">
        <v>488</v>
      </c>
      <c r="S184" s="10" t="s">
        <v>486</v>
      </c>
      <c r="T184" s="10" t="s">
        <v>522</v>
      </c>
      <c r="U184" s="10" t="s">
        <v>49</v>
      </c>
      <c r="V184" s="57" t="str">
        <f t="shared" si="16"/>
        <v>decremento</v>
      </c>
      <c r="W184" s="57" t="str">
        <f t="shared" si="17"/>
        <v>NO</v>
      </c>
    </row>
    <row r="185" spans="1:24" ht="40.15" customHeight="1" x14ac:dyDescent="0.35">
      <c r="A185" s="10" t="str">
        <f t="shared" si="12"/>
        <v>DD03OPE</v>
      </c>
      <c r="B185" s="10" t="s">
        <v>523</v>
      </c>
      <c r="C185" s="10" t="s">
        <v>524</v>
      </c>
      <c r="D185" s="12" t="s">
        <v>697</v>
      </c>
      <c r="E185" s="10" t="s">
        <v>614</v>
      </c>
      <c r="F185" s="10" t="s">
        <v>618</v>
      </c>
      <c r="G185" s="10" t="s">
        <v>698</v>
      </c>
      <c r="H185" s="13" t="s">
        <v>699</v>
      </c>
      <c r="I185" s="10">
        <v>27</v>
      </c>
      <c r="J185" s="10" t="s">
        <v>700</v>
      </c>
      <c r="K185" s="12">
        <v>2</v>
      </c>
      <c r="L185" s="12">
        <v>2</v>
      </c>
      <c r="M185" s="12">
        <v>2</v>
      </c>
      <c r="N185" s="12">
        <f t="shared" si="13"/>
        <v>0</v>
      </c>
      <c r="O185" s="14">
        <v>3</v>
      </c>
      <c r="P185" s="16">
        <f t="shared" si="14"/>
        <v>1</v>
      </c>
      <c r="Q185" s="16">
        <f t="shared" si="15"/>
        <v>1</v>
      </c>
      <c r="R185" s="21" t="s">
        <v>488</v>
      </c>
      <c r="S185" s="10" t="s">
        <v>486</v>
      </c>
      <c r="T185" s="10" t="s">
        <v>496</v>
      </c>
      <c r="U185" s="10" t="s">
        <v>43</v>
      </c>
      <c r="V185" s="57" t="str">
        <f t="shared" si="16"/>
        <v>parità</v>
      </c>
      <c r="W185" s="57" t="str">
        <f t="shared" si="17"/>
        <v>SI</v>
      </c>
    </row>
    <row r="186" spans="1:24" ht="40.15" customHeight="1" x14ac:dyDescent="0.35">
      <c r="A186" s="10" t="str">
        <f t="shared" si="12"/>
        <v>PR19OPE</v>
      </c>
      <c r="B186" s="10" t="s">
        <v>525</v>
      </c>
      <c r="C186" s="10" t="s">
        <v>526</v>
      </c>
      <c r="D186" s="12" t="s">
        <v>697</v>
      </c>
      <c r="E186" s="10" t="s">
        <v>614</v>
      </c>
      <c r="F186" s="10" t="s">
        <v>618</v>
      </c>
      <c r="G186" s="10" t="s">
        <v>698</v>
      </c>
      <c r="H186" s="13" t="s">
        <v>699</v>
      </c>
      <c r="I186" s="10">
        <v>27</v>
      </c>
      <c r="J186" s="10" t="s">
        <v>700</v>
      </c>
      <c r="K186" s="12">
        <v>2</v>
      </c>
      <c r="L186" s="12">
        <v>3</v>
      </c>
      <c r="M186" s="12">
        <v>3</v>
      </c>
      <c r="N186" s="12">
        <f t="shared" si="13"/>
        <v>1</v>
      </c>
      <c r="O186" s="14">
        <v>1</v>
      </c>
      <c r="P186" s="16">
        <f t="shared" si="14"/>
        <v>-1</v>
      </c>
      <c r="Q186" s="16">
        <f t="shared" si="15"/>
        <v>-2</v>
      </c>
      <c r="R186" s="21" t="s">
        <v>488</v>
      </c>
      <c r="S186" s="10" t="s">
        <v>486</v>
      </c>
      <c r="T186" s="10" t="s">
        <v>491</v>
      </c>
      <c r="U186" s="10" t="s">
        <v>61</v>
      </c>
      <c r="V186" s="57" t="str">
        <f t="shared" si="16"/>
        <v>incremento</v>
      </c>
      <c r="W186" s="57" t="str">
        <f t="shared" si="17"/>
        <v>NO</v>
      </c>
    </row>
    <row r="187" spans="1:24" ht="40.15" customHeight="1" x14ac:dyDescent="0.35">
      <c r="A187" s="10" t="str">
        <f t="shared" si="12"/>
        <v>DD43OPE</v>
      </c>
      <c r="B187" s="10" t="s">
        <v>527</v>
      </c>
      <c r="C187" s="10" t="s">
        <v>528</v>
      </c>
      <c r="D187" s="12" t="s">
        <v>697</v>
      </c>
      <c r="E187" s="10" t="s">
        <v>614</v>
      </c>
      <c r="F187" s="10" t="s">
        <v>618</v>
      </c>
      <c r="G187" s="10" t="s">
        <v>698</v>
      </c>
      <c r="H187" s="13" t="s">
        <v>699</v>
      </c>
      <c r="I187" s="10">
        <v>27</v>
      </c>
      <c r="J187" s="10" t="s">
        <v>700</v>
      </c>
      <c r="K187" s="12">
        <v>2</v>
      </c>
      <c r="L187" s="12">
        <v>2</v>
      </c>
      <c r="M187" s="12">
        <v>2</v>
      </c>
      <c r="N187" s="12">
        <f t="shared" si="13"/>
        <v>0</v>
      </c>
      <c r="O187" s="14">
        <v>3</v>
      </c>
      <c r="P187" s="16">
        <f t="shared" si="14"/>
        <v>1</v>
      </c>
      <c r="Q187" s="16">
        <f t="shared" si="15"/>
        <v>1</v>
      </c>
      <c r="R187" s="21" t="s">
        <v>488</v>
      </c>
      <c r="S187" s="10" t="s">
        <v>486</v>
      </c>
      <c r="T187" s="10" t="s">
        <v>529</v>
      </c>
      <c r="U187" s="10" t="s">
        <v>61</v>
      </c>
      <c r="V187" s="57" t="str">
        <f t="shared" si="16"/>
        <v>parità</v>
      </c>
      <c r="W187" s="57" t="str">
        <f t="shared" si="17"/>
        <v>SI</v>
      </c>
    </row>
    <row r="188" spans="1:24" ht="40.15" customHeight="1" x14ac:dyDescent="0.35">
      <c r="A188" s="10" t="str">
        <f t="shared" si="12"/>
        <v>DD12OPE</v>
      </c>
      <c r="B188" s="10" t="s">
        <v>530</v>
      </c>
      <c r="C188" s="10" t="s">
        <v>531</v>
      </c>
      <c r="D188" s="12" t="s">
        <v>697</v>
      </c>
      <c r="E188" s="10" t="s">
        <v>614</v>
      </c>
      <c r="F188" s="10" t="s">
        <v>618</v>
      </c>
      <c r="G188" s="10" t="s">
        <v>698</v>
      </c>
      <c r="H188" s="13" t="s">
        <v>699</v>
      </c>
      <c r="I188" s="10">
        <v>27</v>
      </c>
      <c r="J188" s="10" t="s">
        <v>700</v>
      </c>
      <c r="K188" s="12">
        <v>2</v>
      </c>
      <c r="L188" s="12">
        <v>2</v>
      </c>
      <c r="M188" s="12">
        <v>2</v>
      </c>
      <c r="N188" s="12">
        <f t="shared" si="13"/>
        <v>0</v>
      </c>
      <c r="O188" s="14">
        <v>0</v>
      </c>
      <c r="P188" s="16">
        <f t="shared" si="14"/>
        <v>-2</v>
      </c>
      <c r="Q188" s="16">
        <f t="shared" si="15"/>
        <v>-2</v>
      </c>
      <c r="R188" s="21" t="s">
        <v>488</v>
      </c>
      <c r="S188" s="10" t="s">
        <v>486</v>
      </c>
      <c r="T188" s="10" t="s">
        <v>532</v>
      </c>
      <c r="U188" s="10" t="s">
        <v>43</v>
      </c>
      <c r="V188" s="57" t="str">
        <f t="shared" si="16"/>
        <v>parità</v>
      </c>
      <c r="W188" s="57" t="str">
        <f t="shared" si="17"/>
        <v>NO</v>
      </c>
    </row>
    <row r="189" spans="1:24" ht="40.15" customHeight="1" x14ac:dyDescent="0.35">
      <c r="A189" s="10" t="str">
        <f t="shared" si="12"/>
        <v>DD17OPE</v>
      </c>
      <c r="B189" s="10" t="s">
        <v>533</v>
      </c>
      <c r="C189" s="10" t="s">
        <v>534</v>
      </c>
      <c r="D189" s="12" t="s">
        <v>697</v>
      </c>
      <c r="E189" s="10" t="s">
        <v>614</v>
      </c>
      <c r="F189" s="10" t="s">
        <v>618</v>
      </c>
      <c r="G189" s="10" t="s">
        <v>698</v>
      </c>
      <c r="H189" s="13" t="s">
        <v>699</v>
      </c>
      <c r="I189" s="10">
        <v>27</v>
      </c>
      <c r="J189" s="10" t="s">
        <v>700</v>
      </c>
      <c r="K189" s="12">
        <v>2</v>
      </c>
      <c r="L189" s="12">
        <v>1</v>
      </c>
      <c r="M189" s="12">
        <v>2</v>
      </c>
      <c r="N189" s="12">
        <f t="shared" si="13"/>
        <v>-1</v>
      </c>
      <c r="O189" s="14">
        <v>2</v>
      </c>
      <c r="P189" s="16">
        <f t="shared" si="14"/>
        <v>0</v>
      </c>
      <c r="Q189" s="16">
        <f t="shared" si="15"/>
        <v>0</v>
      </c>
      <c r="R189" s="21" t="s">
        <v>488</v>
      </c>
      <c r="S189" s="10" t="s">
        <v>486</v>
      </c>
      <c r="T189" s="10" t="s">
        <v>532</v>
      </c>
      <c r="U189" s="10" t="s">
        <v>49</v>
      </c>
      <c r="V189" s="57" t="str">
        <f t="shared" si="16"/>
        <v>decremento</v>
      </c>
      <c r="W189" s="57" t="str">
        <f t="shared" si="17"/>
        <v>SI</v>
      </c>
    </row>
    <row r="190" spans="1:24" ht="40.15" customHeight="1" x14ac:dyDescent="0.35">
      <c r="A190" s="10" t="str">
        <f t="shared" si="12"/>
        <v>DD23OPE</v>
      </c>
      <c r="B190" s="10" t="s">
        <v>535</v>
      </c>
      <c r="C190" s="10" t="s">
        <v>536</v>
      </c>
      <c r="D190" s="12" t="s">
        <v>697</v>
      </c>
      <c r="E190" s="10" t="s">
        <v>614</v>
      </c>
      <c r="F190" s="10" t="s">
        <v>618</v>
      </c>
      <c r="G190" s="10" t="s">
        <v>698</v>
      </c>
      <c r="H190" s="13" t="s">
        <v>699</v>
      </c>
      <c r="I190" s="10">
        <v>27</v>
      </c>
      <c r="J190" s="10" t="s">
        <v>700</v>
      </c>
      <c r="K190" s="12">
        <v>2</v>
      </c>
      <c r="L190" s="12">
        <v>3</v>
      </c>
      <c r="M190" s="12">
        <v>3</v>
      </c>
      <c r="N190" s="12">
        <f t="shared" si="13"/>
        <v>1</v>
      </c>
      <c r="O190" s="14">
        <v>5</v>
      </c>
      <c r="P190" s="16">
        <f t="shared" si="14"/>
        <v>3</v>
      </c>
      <c r="Q190" s="16">
        <f t="shared" si="15"/>
        <v>2</v>
      </c>
      <c r="R190" s="21" t="s">
        <v>488</v>
      </c>
      <c r="S190" s="10" t="s">
        <v>512</v>
      </c>
      <c r="T190" s="10" t="s">
        <v>516</v>
      </c>
      <c r="U190" s="10" t="s">
        <v>43</v>
      </c>
      <c r="V190" s="57" t="str">
        <f t="shared" si="16"/>
        <v>incremento</v>
      </c>
      <c r="W190" s="57" t="str">
        <f t="shared" si="17"/>
        <v>SI</v>
      </c>
    </row>
    <row r="191" spans="1:24" ht="40.15" customHeight="1" x14ac:dyDescent="0.35">
      <c r="A191" s="10" t="str">
        <f t="shared" si="12"/>
        <v>DD18OPE</v>
      </c>
      <c r="B191" s="10" t="s">
        <v>537</v>
      </c>
      <c r="C191" s="10" t="s">
        <v>538</v>
      </c>
      <c r="D191" s="12" t="s">
        <v>697</v>
      </c>
      <c r="E191" s="10" t="s">
        <v>614</v>
      </c>
      <c r="F191" s="10" t="s">
        <v>618</v>
      </c>
      <c r="G191" s="10" t="s">
        <v>698</v>
      </c>
      <c r="H191" s="13" t="s">
        <v>699</v>
      </c>
      <c r="I191" s="10">
        <v>27</v>
      </c>
      <c r="J191" s="10" t="s">
        <v>700</v>
      </c>
      <c r="K191" s="12">
        <v>2</v>
      </c>
      <c r="L191" s="12">
        <v>3</v>
      </c>
      <c r="M191" s="12">
        <v>3</v>
      </c>
      <c r="N191" s="12">
        <f t="shared" si="13"/>
        <v>1</v>
      </c>
      <c r="O191" s="14">
        <v>4</v>
      </c>
      <c r="P191" s="16">
        <f t="shared" si="14"/>
        <v>2</v>
      </c>
      <c r="Q191" s="16">
        <f t="shared" si="15"/>
        <v>1</v>
      </c>
      <c r="R191" s="21" t="s">
        <v>488</v>
      </c>
      <c r="S191" s="10" t="s">
        <v>512</v>
      </c>
      <c r="T191" s="10" t="s">
        <v>513</v>
      </c>
      <c r="U191" s="10" t="s">
        <v>43</v>
      </c>
      <c r="V191" s="57" t="str">
        <f t="shared" si="16"/>
        <v>incremento</v>
      </c>
      <c r="W191" s="57" t="str">
        <f t="shared" si="17"/>
        <v>SI</v>
      </c>
    </row>
    <row r="192" spans="1:24" ht="40.15" customHeight="1" x14ac:dyDescent="0.35">
      <c r="A192" s="10" t="str">
        <f t="shared" si="12"/>
        <v>DD13OPE</v>
      </c>
      <c r="B192" s="10" t="s">
        <v>539</v>
      </c>
      <c r="C192" s="10" t="s">
        <v>540</v>
      </c>
      <c r="D192" s="12" t="s">
        <v>697</v>
      </c>
      <c r="E192" s="10" t="s">
        <v>614</v>
      </c>
      <c r="F192" s="10" t="s">
        <v>618</v>
      </c>
      <c r="G192" s="10" t="s">
        <v>698</v>
      </c>
      <c r="H192" s="13" t="s">
        <v>699</v>
      </c>
      <c r="I192" s="10">
        <v>27</v>
      </c>
      <c r="J192" s="10" t="s">
        <v>700</v>
      </c>
      <c r="K192" s="12">
        <v>2</v>
      </c>
      <c r="L192" s="12">
        <v>2</v>
      </c>
      <c r="M192" s="12">
        <v>2</v>
      </c>
      <c r="N192" s="12"/>
      <c r="O192" s="14">
        <v>2</v>
      </c>
      <c r="P192" s="16">
        <f t="shared" si="14"/>
        <v>0</v>
      </c>
      <c r="Q192" s="16">
        <f t="shared" si="15"/>
        <v>0</v>
      </c>
      <c r="R192" s="21" t="s">
        <v>488</v>
      </c>
      <c r="S192" s="10" t="s">
        <v>486</v>
      </c>
      <c r="T192" s="10" t="s">
        <v>519</v>
      </c>
      <c r="U192" s="10" t="s">
        <v>49</v>
      </c>
      <c r="V192" s="57" t="str">
        <f t="shared" si="16"/>
        <v>parità</v>
      </c>
      <c r="W192" s="57" t="str">
        <f t="shared" si="17"/>
        <v>NO</v>
      </c>
    </row>
    <row r="193" spans="1:23" ht="40.15" customHeight="1" x14ac:dyDescent="0.35">
      <c r="A193" s="10" t="str">
        <f t="shared" ref="A193:A209" si="18">CONCATENATE(B193,D193)</f>
        <v>CC05OPE</v>
      </c>
      <c r="B193" s="10" t="s">
        <v>541</v>
      </c>
      <c r="C193" s="10" t="s">
        <v>542</v>
      </c>
      <c r="D193" s="12" t="s">
        <v>697</v>
      </c>
      <c r="E193" s="10" t="s">
        <v>614</v>
      </c>
      <c r="F193" s="10" t="s">
        <v>618</v>
      </c>
      <c r="G193" s="10" t="s">
        <v>698</v>
      </c>
      <c r="H193" s="13" t="s">
        <v>699</v>
      </c>
      <c r="I193" s="10">
        <v>27</v>
      </c>
      <c r="J193" s="10" t="s">
        <v>700</v>
      </c>
      <c r="K193" s="12">
        <v>2</v>
      </c>
      <c r="L193" s="12">
        <v>1</v>
      </c>
      <c r="M193" s="12">
        <v>1</v>
      </c>
      <c r="N193" s="12">
        <f t="shared" ref="N193:N209" si="19">L193-K193</f>
        <v>-1</v>
      </c>
      <c r="O193" s="14">
        <v>1</v>
      </c>
      <c r="P193" s="16">
        <f t="shared" ref="P193:P209" si="20">O193-K193</f>
        <v>-1</v>
      </c>
      <c r="Q193" s="16">
        <f t="shared" ref="Q193:Q209" si="21">O193-M193</f>
        <v>0</v>
      </c>
      <c r="R193" s="21" t="s">
        <v>545</v>
      </c>
      <c r="S193" s="10" t="s">
        <v>543</v>
      </c>
      <c r="T193" s="10" t="s">
        <v>544</v>
      </c>
      <c r="U193" s="10" t="s">
        <v>49</v>
      </c>
      <c r="V193" s="57" t="str">
        <f t="shared" si="16"/>
        <v>decremento</v>
      </c>
      <c r="W193" s="57" t="str">
        <f t="shared" si="17"/>
        <v>NO</v>
      </c>
    </row>
    <row r="194" spans="1:23" ht="40.15" customHeight="1" x14ac:dyDescent="0.35">
      <c r="A194" s="10" t="str">
        <f t="shared" si="18"/>
        <v>CC03OPE</v>
      </c>
      <c r="B194" s="10" t="s">
        <v>546</v>
      </c>
      <c r="C194" s="10" t="s">
        <v>547</v>
      </c>
      <c r="D194" s="12" t="s">
        <v>697</v>
      </c>
      <c r="E194" s="10" t="s">
        <v>614</v>
      </c>
      <c r="F194" s="10" t="s">
        <v>618</v>
      </c>
      <c r="G194" s="10" t="s">
        <v>698</v>
      </c>
      <c r="H194" s="13" t="s">
        <v>699</v>
      </c>
      <c r="I194" s="10">
        <v>27</v>
      </c>
      <c r="J194" s="10" t="s">
        <v>700</v>
      </c>
      <c r="K194" s="12">
        <v>5</v>
      </c>
      <c r="L194" s="12">
        <v>1</v>
      </c>
      <c r="M194" s="12">
        <v>2</v>
      </c>
      <c r="N194" s="12">
        <f t="shared" si="19"/>
        <v>-4</v>
      </c>
      <c r="O194" s="14">
        <v>2</v>
      </c>
      <c r="P194" s="16">
        <f t="shared" si="20"/>
        <v>-3</v>
      </c>
      <c r="Q194" s="16">
        <f t="shared" si="21"/>
        <v>0</v>
      </c>
      <c r="R194" s="21" t="s">
        <v>545</v>
      </c>
      <c r="S194" s="10" t="s">
        <v>548</v>
      </c>
      <c r="T194" s="10" t="s">
        <v>549</v>
      </c>
      <c r="U194" s="10" t="s">
        <v>49</v>
      </c>
      <c r="V194" s="57" t="str">
        <f t="shared" ref="V194:V209" si="22">IF(L194&gt;K194,"incremento",IF(L194=K194,"parità",IF(L194&lt;K194,"decremento")))</f>
        <v>decremento</v>
      </c>
      <c r="W194" s="57" t="str">
        <f t="shared" ref="W194:W209" si="23">IF(L194&gt;O194,"NO",IF(L194=O194,"NO",IF(L194&lt;O194,"SI")))</f>
        <v>SI</v>
      </c>
    </row>
    <row r="195" spans="1:23" ht="40.15" customHeight="1" x14ac:dyDescent="0.35">
      <c r="A195" s="10" t="str">
        <f t="shared" si="18"/>
        <v>CC14OPE</v>
      </c>
      <c r="B195" s="10" t="s">
        <v>550</v>
      </c>
      <c r="C195" s="10" t="s">
        <v>551</v>
      </c>
      <c r="D195" s="12" t="s">
        <v>697</v>
      </c>
      <c r="E195" s="10" t="s">
        <v>614</v>
      </c>
      <c r="F195" s="10" t="s">
        <v>618</v>
      </c>
      <c r="G195" s="10" t="s">
        <v>698</v>
      </c>
      <c r="H195" s="13" t="s">
        <v>699</v>
      </c>
      <c r="I195" s="10">
        <v>27</v>
      </c>
      <c r="J195" s="10" t="s">
        <v>700</v>
      </c>
      <c r="K195" s="12">
        <v>2</v>
      </c>
      <c r="L195" s="12">
        <v>1</v>
      </c>
      <c r="M195" s="12">
        <v>1</v>
      </c>
      <c r="N195" s="12">
        <f t="shared" si="19"/>
        <v>-1</v>
      </c>
      <c r="O195" s="14">
        <v>1</v>
      </c>
      <c r="P195" s="16">
        <f t="shared" si="20"/>
        <v>-1</v>
      </c>
      <c r="Q195" s="16">
        <f t="shared" si="21"/>
        <v>0</v>
      </c>
      <c r="R195" s="21" t="s">
        <v>545</v>
      </c>
      <c r="S195" s="10" t="s">
        <v>552</v>
      </c>
      <c r="T195" s="10" t="s">
        <v>553</v>
      </c>
      <c r="U195" s="10" t="s">
        <v>49</v>
      </c>
      <c r="V195" s="57" t="str">
        <f t="shared" si="22"/>
        <v>decremento</v>
      </c>
      <c r="W195" s="57" t="str">
        <f t="shared" si="23"/>
        <v>NO</v>
      </c>
    </row>
    <row r="196" spans="1:23" ht="40.15" customHeight="1" x14ac:dyDescent="0.35">
      <c r="A196" s="10" t="str">
        <f t="shared" si="18"/>
        <v>CC18OPE</v>
      </c>
      <c r="B196" s="10" t="s">
        <v>554</v>
      </c>
      <c r="C196" s="10" t="s">
        <v>555</v>
      </c>
      <c r="D196" s="12" t="s">
        <v>697</v>
      </c>
      <c r="E196" s="10" t="s">
        <v>614</v>
      </c>
      <c r="F196" s="10" t="s">
        <v>618</v>
      </c>
      <c r="G196" s="10" t="s">
        <v>698</v>
      </c>
      <c r="H196" s="13" t="s">
        <v>699</v>
      </c>
      <c r="I196" s="10">
        <v>27</v>
      </c>
      <c r="J196" s="10" t="s">
        <v>700</v>
      </c>
      <c r="K196" s="12">
        <v>2</v>
      </c>
      <c r="L196" s="12">
        <v>2</v>
      </c>
      <c r="M196" s="12">
        <v>2</v>
      </c>
      <c r="N196" s="12">
        <f t="shared" si="19"/>
        <v>0</v>
      </c>
      <c r="O196" s="14">
        <v>3</v>
      </c>
      <c r="P196" s="16">
        <f t="shared" si="20"/>
        <v>1</v>
      </c>
      <c r="Q196" s="16">
        <f t="shared" si="21"/>
        <v>1</v>
      </c>
      <c r="R196" s="21" t="s">
        <v>545</v>
      </c>
      <c r="S196" s="10" t="s">
        <v>543</v>
      </c>
      <c r="T196" s="10" t="s">
        <v>556</v>
      </c>
      <c r="U196" s="10" t="s">
        <v>39</v>
      </c>
      <c r="V196" s="57" t="str">
        <f t="shared" si="22"/>
        <v>parità</v>
      </c>
      <c r="W196" s="57" t="str">
        <f t="shared" si="23"/>
        <v>SI</v>
      </c>
    </row>
    <row r="197" spans="1:23" ht="40.15" customHeight="1" x14ac:dyDescent="0.35">
      <c r="A197" s="10" t="str">
        <f t="shared" si="18"/>
        <v>CC25OPE</v>
      </c>
      <c r="B197" s="10" t="s">
        <v>557</v>
      </c>
      <c r="C197" s="10" t="s">
        <v>558</v>
      </c>
      <c r="D197" s="12" t="s">
        <v>697</v>
      </c>
      <c r="E197" s="10" t="s">
        <v>614</v>
      </c>
      <c r="F197" s="10" t="s">
        <v>618</v>
      </c>
      <c r="G197" s="10" t="s">
        <v>698</v>
      </c>
      <c r="H197" s="13" t="s">
        <v>699</v>
      </c>
      <c r="I197" s="10">
        <v>27</v>
      </c>
      <c r="J197" s="10" t="s">
        <v>700</v>
      </c>
      <c r="K197" s="12">
        <v>2</v>
      </c>
      <c r="L197" s="12">
        <v>3</v>
      </c>
      <c r="M197" s="12">
        <v>3</v>
      </c>
      <c r="N197" s="12">
        <f t="shared" si="19"/>
        <v>1</v>
      </c>
      <c r="O197" s="14">
        <v>2</v>
      </c>
      <c r="P197" s="16">
        <f t="shared" si="20"/>
        <v>0</v>
      </c>
      <c r="Q197" s="16">
        <f t="shared" si="21"/>
        <v>-1</v>
      </c>
      <c r="R197" s="21" t="s">
        <v>545</v>
      </c>
      <c r="S197" s="10" t="s">
        <v>543</v>
      </c>
      <c r="T197" s="10" t="s">
        <v>556</v>
      </c>
      <c r="U197" s="10" t="s">
        <v>61</v>
      </c>
      <c r="V197" s="57" t="str">
        <f t="shared" si="22"/>
        <v>incremento</v>
      </c>
      <c r="W197" s="57" t="str">
        <f t="shared" si="23"/>
        <v>NO</v>
      </c>
    </row>
    <row r="198" spans="1:23" ht="40.15" customHeight="1" x14ac:dyDescent="0.35">
      <c r="A198" s="10" t="str">
        <f t="shared" si="18"/>
        <v>CC13OPE</v>
      </c>
      <c r="B198" s="10" t="s">
        <v>559</v>
      </c>
      <c r="C198" s="10" t="s">
        <v>560</v>
      </c>
      <c r="D198" s="12" t="s">
        <v>697</v>
      </c>
      <c r="E198" s="10" t="s">
        <v>614</v>
      </c>
      <c r="F198" s="10" t="s">
        <v>618</v>
      </c>
      <c r="G198" s="10" t="s">
        <v>698</v>
      </c>
      <c r="H198" s="13" t="s">
        <v>699</v>
      </c>
      <c r="I198" s="10">
        <v>27</v>
      </c>
      <c r="J198" s="10" t="s">
        <v>700</v>
      </c>
      <c r="K198" s="12">
        <v>2</v>
      </c>
      <c r="L198" s="12">
        <v>1</v>
      </c>
      <c r="M198" s="12">
        <v>1</v>
      </c>
      <c r="N198" s="12">
        <f t="shared" si="19"/>
        <v>-1</v>
      </c>
      <c r="O198" s="14">
        <v>1</v>
      </c>
      <c r="P198" s="16">
        <f t="shared" si="20"/>
        <v>-1</v>
      </c>
      <c r="Q198" s="16">
        <f t="shared" si="21"/>
        <v>0</v>
      </c>
      <c r="R198" s="21" t="s">
        <v>545</v>
      </c>
      <c r="S198" s="10" t="s">
        <v>552</v>
      </c>
      <c r="T198" s="10" t="s">
        <v>561</v>
      </c>
      <c r="U198" s="10" t="s">
        <v>49</v>
      </c>
      <c r="V198" s="57" t="str">
        <f t="shared" si="22"/>
        <v>decremento</v>
      </c>
      <c r="W198" s="57" t="str">
        <f t="shared" si="23"/>
        <v>NO</v>
      </c>
    </row>
    <row r="199" spans="1:23" ht="40.15" customHeight="1" x14ac:dyDescent="0.35">
      <c r="A199" s="10" t="str">
        <f t="shared" si="18"/>
        <v>PR05OPE</v>
      </c>
      <c r="B199" s="10" t="s">
        <v>562</v>
      </c>
      <c r="C199" s="10" t="s">
        <v>563</v>
      </c>
      <c r="D199" s="12" t="s">
        <v>697</v>
      </c>
      <c r="E199" s="10" t="s">
        <v>614</v>
      </c>
      <c r="F199" s="10" t="s">
        <v>618</v>
      </c>
      <c r="G199" s="10" t="s">
        <v>698</v>
      </c>
      <c r="H199" s="13" t="s">
        <v>699</v>
      </c>
      <c r="I199" s="10">
        <v>27</v>
      </c>
      <c r="J199" s="10" t="s">
        <v>700</v>
      </c>
      <c r="K199" s="12">
        <v>3</v>
      </c>
      <c r="L199" s="12">
        <v>3</v>
      </c>
      <c r="M199" s="12">
        <v>3</v>
      </c>
      <c r="N199" s="12">
        <f t="shared" si="19"/>
        <v>0</v>
      </c>
      <c r="O199" s="14">
        <v>1</v>
      </c>
      <c r="P199" s="16">
        <f t="shared" si="20"/>
        <v>-2</v>
      </c>
      <c r="Q199" s="16">
        <f t="shared" si="21"/>
        <v>-2</v>
      </c>
      <c r="R199" s="21" t="s">
        <v>545</v>
      </c>
      <c r="S199" s="10" t="s">
        <v>543</v>
      </c>
      <c r="T199" s="10" t="s">
        <v>556</v>
      </c>
      <c r="U199" s="10" t="s">
        <v>61</v>
      </c>
      <c r="V199" s="57" t="str">
        <f t="shared" si="22"/>
        <v>parità</v>
      </c>
      <c r="W199" s="57" t="str">
        <f t="shared" si="23"/>
        <v>NO</v>
      </c>
    </row>
    <row r="200" spans="1:23" ht="40.15" customHeight="1" x14ac:dyDescent="0.35">
      <c r="A200" s="10" t="str">
        <f t="shared" si="18"/>
        <v>CC31OPE</v>
      </c>
      <c r="B200" s="10" t="s">
        <v>564</v>
      </c>
      <c r="C200" s="10" t="s">
        <v>565</v>
      </c>
      <c r="D200" s="12" t="s">
        <v>697</v>
      </c>
      <c r="E200" s="10" t="s">
        <v>614</v>
      </c>
      <c r="F200" s="10" t="s">
        <v>618</v>
      </c>
      <c r="G200" s="10" t="s">
        <v>698</v>
      </c>
      <c r="H200" s="13" t="s">
        <v>699</v>
      </c>
      <c r="I200" s="10">
        <v>27</v>
      </c>
      <c r="J200" s="10" t="s">
        <v>700</v>
      </c>
      <c r="K200" s="12">
        <v>2</v>
      </c>
      <c r="L200" s="12">
        <v>3</v>
      </c>
      <c r="M200" s="12">
        <v>3</v>
      </c>
      <c r="N200" s="12">
        <f t="shared" si="19"/>
        <v>1</v>
      </c>
      <c r="O200" s="14">
        <v>1</v>
      </c>
      <c r="P200" s="16">
        <f t="shared" si="20"/>
        <v>-1</v>
      </c>
      <c r="Q200" s="16">
        <f t="shared" si="21"/>
        <v>-2</v>
      </c>
      <c r="R200" s="21" t="s">
        <v>545</v>
      </c>
      <c r="S200" s="10" t="s">
        <v>543</v>
      </c>
      <c r="T200" s="10" t="s">
        <v>566</v>
      </c>
      <c r="U200" s="10" t="s">
        <v>49</v>
      </c>
      <c r="V200" s="57" t="str">
        <f t="shared" si="22"/>
        <v>incremento</v>
      </c>
      <c r="W200" s="57" t="str">
        <f t="shared" si="23"/>
        <v>NO</v>
      </c>
    </row>
    <row r="201" spans="1:23" ht="40.15" customHeight="1" x14ac:dyDescent="0.35">
      <c r="A201" s="10" t="str">
        <f t="shared" si="18"/>
        <v>CC26OPE</v>
      </c>
      <c r="B201" s="10" t="s">
        <v>567</v>
      </c>
      <c r="C201" s="10" t="s">
        <v>568</v>
      </c>
      <c r="D201" s="12" t="s">
        <v>697</v>
      </c>
      <c r="E201" s="10" t="s">
        <v>614</v>
      </c>
      <c r="F201" s="10" t="s">
        <v>618</v>
      </c>
      <c r="G201" s="10" t="s">
        <v>698</v>
      </c>
      <c r="H201" s="13" t="s">
        <v>699</v>
      </c>
      <c r="I201" s="10">
        <v>27</v>
      </c>
      <c r="J201" s="10" t="s">
        <v>700</v>
      </c>
      <c r="K201" s="12">
        <v>2</v>
      </c>
      <c r="L201" s="12">
        <v>2</v>
      </c>
      <c r="M201" s="12">
        <v>2</v>
      </c>
      <c r="N201" s="12">
        <f t="shared" si="19"/>
        <v>0</v>
      </c>
      <c r="O201" s="14">
        <v>1</v>
      </c>
      <c r="P201" s="16">
        <f t="shared" si="20"/>
        <v>-1</v>
      </c>
      <c r="Q201" s="16">
        <f t="shared" si="21"/>
        <v>-1</v>
      </c>
      <c r="R201" s="21" t="s">
        <v>545</v>
      </c>
      <c r="S201" s="10" t="s">
        <v>552</v>
      </c>
      <c r="T201" s="10" t="s">
        <v>569</v>
      </c>
      <c r="U201" s="10" t="s">
        <v>39</v>
      </c>
      <c r="V201" s="57" t="str">
        <f t="shared" si="22"/>
        <v>parità</v>
      </c>
      <c r="W201" s="57" t="str">
        <f t="shared" si="23"/>
        <v>NO</v>
      </c>
    </row>
    <row r="202" spans="1:23" ht="40.15" customHeight="1" x14ac:dyDescent="0.35">
      <c r="A202" s="10" t="str">
        <f t="shared" si="18"/>
        <v>CC30OPE</v>
      </c>
      <c r="B202" s="10" t="s">
        <v>570</v>
      </c>
      <c r="C202" s="10" t="s">
        <v>571</v>
      </c>
      <c r="D202" s="12" t="s">
        <v>697</v>
      </c>
      <c r="E202" s="10" t="s">
        <v>614</v>
      </c>
      <c r="F202" s="10" t="s">
        <v>618</v>
      </c>
      <c r="G202" s="10" t="s">
        <v>698</v>
      </c>
      <c r="H202" s="13" t="s">
        <v>699</v>
      </c>
      <c r="I202" s="10">
        <v>27</v>
      </c>
      <c r="J202" s="10" t="s">
        <v>700</v>
      </c>
      <c r="K202" s="12">
        <v>2</v>
      </c>
      <c r="L202" s="12">
        <v>3</v>
      </c>
      <c r="M202" s="12">
        <v>3</v>
      </c>
      <c r="N202" s="12">
        <f t="shared" si="19"/>
        <v>1</v>
      </c>
      <c r="O202" s="14">
        <v>1</v>
      </c>
      <c r="P202" s="16">
        <f t="shared" si="20"/>
        <v>-1</v>
      </c>
      <c r="Q202" s="16">
        <f t="shared" si="21"/>
        <v>-2</v>
      </c>
      <c r="R202" s="21" t="s">
        <v>545</v>
      </c>
      <c r="S202" s="10" t="s">
        <v>548</v>
      </c>
      <c r="T202" s="10" t="s">
        <v>572</v>
      </c>
      <c r="U202" s="10" t="s">
        <v>43</v>
      </c>
      <c r="V202" s="57" t="str">
        <f t="shared" si="22"/>
        <v>incremento</v>
      </c>
      <c r="W202" s="57" t="str">
        <f t="shared" si="23"/>
        <v>NO</v>
      </c>
    </row>
    <row r="203" spans="1:23" ht="40.15" customHeight="1" x14ac:dyDescent="0.35">
      <c r="A203" s="10" t="str">
        <f t="shared" si="18"/>
        <v>CC07OPE</v>
      </c>
      <c r="B203" s="10" t="s">
        <v>573</v>
      </c>
      <c r="C203" s="10" t="s">
        <v>574</v>
      </c>
      <c r="D203" s="12" t="s">
        <v>697</v>
      </c>
      <c r="E203" s="10" t="s">
        <v>614</v>
      </c>
      <c r="F203" s="10" t="s">
        <v>618</v>
      </c>
      <c r="G203" s="10" t="s">
        <v>698</v>
      </c>
      <c r="H203" s="13" t="s">
        <v>699</v>
      </c>
      <c r="I203" s="10">
        <v>27</v>
      </c>
      <c r="J203" s="10" t="s">
        <v>700</v>
      </c>
      <c r="K203" s="12">
        <v>2</v>
      </c>
      <c r="L203" s="12">
        <v>2</v>
      </c>
      <c r="M203" s="12">
        <v>2</v>
      </c>
      <c r="N203" s="12">
        <f t="shared" si="19"/>
        <v>0</v>
      </c>
      <c r="O203" s="14">
        <v>1</v>
      </c>
      <c r="P203" s="16">
        <f t="shared" si="20"/>
        <v>-1</v>
      </c>
      <c r="Q203" s="16">
        <f t="shared" si="21"/>
        <v>-1</v>
      </c>
      <c r="R203" s="21" t="s">
        <v>545</v>
      </c>
      <c r="S203" s="10" t="s">
        <v>543</v>
      </c>
      <c r="T203" s="10" t="s">
        <v>575</v>
      </c>
      <c r="U203" s="10" t="s">
        <v>39</v>
      </c>
      <c r="V203" s="57" t="str">
        <f t="shared" si="22"/>
        <v>parità</v>
      </c>
      <c r="W203" s="57" t="str">
        <f t="shared" si="23"/>
        <v>NO</v>
      </c>
    </row>
    <row r="204" spans="1:23" ht="40.15" customHeight="1" x14ac:dyDescent="0.35">
      <c r="A204" s="10" t="str">
        <f t="shared" si="18"/>
        <v>CC02OPE</v>
      </c>
      <c r="B204" s="10" t="s">
        <v>576</v>
      </c>
      <c r="C204" s="10" t="s">
        <v>577</v>
      </c>
      <c r="D204" s="12" t="s">
        <v>697</v>
      </c>
      <c r="E204" s="10" t="s">
        <v>614</v>
      </c>
      <c r="F204" s="10" t="s">
        <v>618</v>
      </c>
      <c r="G204" s="10" t="s">
        <v>698</v>
      </c>
      <c r="H204" s="13" t="s">
        <v>699</v>
      </c>
      <c r="I204" s="10">
        <v>27</v>
      </c>
      <c r="J204" s="10" t="s">
        <v>700</v>
      </c>
      <c r="K204" s="12">
        <v>2</v>
      </c>
      <c r="L204" s="12">
        <v>2</v>
      </c>
      <c r="M204" s="12">
        <v>2</v>
      </c>
      <c r="N204" s="12">
        <f t="shared" si="19"/>
        <v>0</v>
      </c>
      <c r="O204" s="14">
        <v>1</v>
      </c>
      <c r="P204" s="16">
        <f t="shared" si="20"/>
        <v>-1</v>
      </c>
      <c r="Q204" s="16">
        <f t="shared" si="21"/>
        <v>-1</v>
      </c>
      <c r="R204" s="21" t="s">
        <v>545</v>
      </c>
      <c r="S204" s="10" t="s">
        <v>552</v>
      </c>
      <c r="T204" s="10" t="s">
        <v>578</v>
      </c>
      <c r="U204" s="10" t="s">
        <v>39</v>
      </c>
      <c r="V204" s="57" t="str">
        <f t="shared" si="22"/>
        <v>parità</v>
      </c>
      <c r="W204" s="57" t="str">
        <f t="shared" si="23"/>
        <v>NO</v>
      </c>
    </row>
    <row r="205" spans="1:23" ht="40.15" customHeight="1" x14ac:dyDescent="0.35">
      <c r="A205" s="10" t="str">
        <f t="shared" si="18"/>
        <v>CC10OPE</v>
      </c>
      <c r="B205" s="10" t="s">
        <v>579</v>
      </c>
      <c r="C205" s="10" t="s">
        <v>580</v>
      </c>
      <c r="D205" s="12" t="s">
        <v>697</v>
      </c>
      <c r="E205" s="10" t="s">
        <v>614</v>
      </c>
      <c r="F205" s="10" t="s">
        <v>618</v>
      </c>
      <c r="G205" s="10" t="s">
        <v>698</v>
      </c>
      <c r="H205" s="13" t="s">
        <v>699</v>
      </c>
      <c r="I205" s="10">
        <v>27</v>
      </c>
      <c r="J205" s="10" t="s">
        <v>700</v>
      </c>
      <c r="K205" s="12">
        <v>2</v>
      </c>
      <c r="L205" s="12">
        <v>2</v>
      </c>
      <c r="M205" s="12">
        <v>2</v>
      </c>
      <c r="N205" s="12">
        <f t="shared" si="19"/>
        <v>0</v>
      </c>
      <c r="O205" s="14">
        <v>1</v>
      </c>
      <c r="P205" s="16">
        <f t="shared" si="20"/>
        <v>-1</v>
      </c>
      <c r="Q205" s="16">
        <f t="shared" si="21"/>
        <v>-1</v>
      </c>
      <c r="R205" s="21" t="s">
        <v>545</v>
      </c>
      <c r="S205" s="10" t="s">
        <v>552</v>
      </c>
      <c r="T205" s="10" t="s">
        <v>569</v>
      </c>
      <c r="U205" s="10" t="s">
        <v>39</v>
      </c>
      <c r="V205" s="57" t="str">
        <f t="shared" si="22"/>
        <v>parità</v>
      </c>
      <c r="W205" s="57" t="str">
        <f t="shared" si="23"/>
        <v>NO</v>
      </c>
    </row>
    <row r="206" spans="1:23" ht="40.15" customHeight="1" x14ac:dyDescent="0.35">
      <c r="A206" s="10" t="str">
        <f t="shared" si="18"/>
        <v>CC16OPE</v>
      </c>
      <c r="B206" s="10" t="s">
        <v>581</v>
      </c>
      <c r="C206" s="10" t="s">
        <v>582</v>
      </c>
      <c r="D206" s="12" t="s">
        <v>697</v>
      </c>
      <c r="E206" s="10" t="s">
        <v>614</v>
      </c>
      <c r="F206" s="10" t="s">
        <v>618</v>
      </c>
      <c r="G206" s="10" t="s">
        <v>698</v>
      </c>
      <c r="H206" s="13" t="s">
        <v>699</v>
      </c>
      <c r="I206" s="10">
        <v>27</v>
      </c>
      <c r="J206" s="10" t="s">
        <v>700</v>
      </c>
      <c r="K206" s="12">
        <v>2</v>
      </c>
      <c r="L206" s="12">
        <v>2</v>
      </c>
      <c r="M206" s="12">
        <v>2</v>
      </c>
      <c r="N206" s="12">
        <f t="shared" si="19"/>
        <v>0</v>
      </c>
      <c r="O206" s="14">
        <v>1</v>
      </c>
      <c r="P206" s="16">
        <f t="shared" si="20"/>
        <v>-1</v>
      </c>
      <c r="Q206" s="16">
        <f t="shared" si="21"/>
        <v>-1</v>
      </c>
      <c r="R206" s="21" t="s">
        <v>545</v>
      </c>
      <c r="S206" s="10" t="s">
        <v>543</v>
      </c>
      <c r="T206" s="10" t="s">
        <v>583</v>
      </c>
      <c r="U206" s="10" t="s">
        <v>39</v>
      </c>
      <c r="V206" s="57" t="str">
        <f t="shared" si="22"/>
        <v>parità</v>
      </c>
      <c r="W206" s="57" t="str">
        <f t="shared" si="23"/>
        <v>NO</v>
      </c>
    </row>
    <row r="207" spans="1:23" ht="40.15" customHeight="1" x14ac:dyDescent="0.35">
      <c r="A207" s="10" t="str">
        <f t="shared" si="18"/>
        <v>CC19OPE</v>
      </c>
      <c r="B207" s="10" t="s">
        <v>584</v>
      </c>
      <c r="C207" s="10" t="s">
        <v>585</v>
      </c>
      <c r="D207" s="12" t="s">
        <v>697</v>
      </c>
      <c r="E207" s="10" t="s">
        <v>614</v>
      </c>
      <c r="F207" s="10" t="s">
        <v>641</v>
      </c>
      <c r="G207" s="10" t="s">
        <v>698</v>
      </c>
      <c r="H207" s="13" t="s">
        <v>699</v>
      </c>
      <c r="I207" s="10">
        <v>27</v>
      </c>
      <c r="J207" s="10" t="s">
        <v>700</v>
      </c>
      <c r="K207" s="12">
        <v>2</v>
      </c>
      <c r="L207" s="12">
        <v>1</v>
      </c>
      <c r="M207" s="12">
        <v>1</v>
      </c>
      <c r="N207" s="12">
        <f t="shared" si="19"/>
        <v>-1</v>
      </c>
      <c r="O207" s="14">
        <v>1</v>
      </c>
      <c r="P207" s="16">
        <f t="shared" si="20"/>
        <v>-1</v>
      </c>
      <c r="Q207" s="16">
        <f t="shared" si="21"/>
        <v>0</v>
      </c>
      <c r="R207" s="21" t="s">
        <v>545</v>
      </c>
      <c r="S207" s="10" t="s">
        <v>543</v>
      </c>
      <c r="T207" s="10" t="s">
        <v>583</v>
      </c>
      <c r="U207" s="10" t="s">
        <v>39</v>
      </c>
      <c r="V207" s="57" t="str">
        <f t="shared" si="22"/>
        <v>decremento</v>
      </c>
      <c r="W207" s="57" t="str">
        <f t="shared" si="23"/>
        <v>NO</v>
      </c>
    </row>
    <row r="208" spans="1:23" ht="40.15" customHeight="1" x14ac:dyDescent="0.35">
      <c r="A208" s="10" t="str">
        <f t="shared" si="18"/>
        <v>CC17OPE</v>
      </c>
      <c r="B208" s="10" t="s">
        <v>586</v>
      </c>
      <c r="C208" s="10" t="s">
        <v>587</v>
      </c>
      <c r="D208" s="12" t="s">
        <v>697</v>
      </c>
      <c r="E208" s="10" t="s">
        <v>614</v>
      </c>
      <c r="F208" s="10" t="s">
        <v>618</v>
      </c>
      <c r="G208" s="10" t="s">
        <v>698</v>
      </c>
      <c r="H208" s="13" t="s">
        <v>699</v>
      </c>
      <c r="I208" s="10">
        <v>27</v>
      </c>
      <c r="J208" s="10" t="s">
        <v>700</v>
      </c>
      <c r="K208" s="12">
        <v>2</v>
      </c>
      <c r="L208" s="12">
        <v>3</v>
      </c>
      <c r="M208" s="12">
        <v>3</v>
      </c>
      <c r="N208" s="12">
        <f t="shared" si="19"/>
        <v>1</v>
      </c>
      <c r="O208" s="14">
        <v>2</v>
      </c>
      <c r="P208" s="16">
        <f t="shared" si="20"/>
        <v>0</v>
      </c>
      <c r="Q208" s="16">
        <f t="shared" si="21"/>
        <v>-1</v>
      </c>
      <c r="R208" s="21" t="s">
        <v>545</v>
      </c>
      <c r="S208" s="10" t="s">
        <v>543</v>
      </c>
      <c r="T208" s="10" t="s">
        <v>588</v>
      </c>
      <c r="U208" s="10" t="s">
        <v>43</v>
      </c>
      <c r="V208" s="57" t="str">
        <f t="shared" si="22"/>
        <v>incremento</v>
      </c>
      <c r="W208" s="57" t="str">
        <f t="shared" si="23"/>
        <v>NO</v>
      </c>
    </row>
    <row r="209" spans="1:23" ht="40.15" customHeight="1" x14ac:dyDescent="0.35">
      <c r="A209" s="10" t="str">
        <f t="shared" si="18"/>
        <v>CC09OPE</v>
      </c>
      <c r="B209" s="10" t="s">
        <v>589</v>
      </c>
      <c r="C209" s="10" t="s">
        <v>590</v>
      </c>
      <c r="D209" s="12" t="s">
        <v>697</v>
      </c>
      <c r="E209" s="10" t="s">
        <v>614</v>
      </c>
      <c r="F209" s="10" t="s">
        <v>618</v>
      </c>
      <c r="G209" s="10" t="s">
        <v>698</v>
      </c>
      <c r="H209" s="13" t="s">
        <v>699</v>
      </c>
      <c r="I209" s="10">
        <v>27</v>
      </c>
      <c r="J209" s="10" t="s">
        <v>700</v>
      </c>
      <c r="K209" s="12">
        <v>2</v>
      </c>
      <c r="L209" s="12">
        <v>3</v>
      </c>
      <c r="M209" s="12">
        <v>3</v>
      </c>
      <c r="N209" s="12">
        <f t="shared" si="19"/>
        <v>1</v>
      </c>
      <c r="O209" s="14">
        <v>2</v>
      </c>
      <c r="P209" s="16">
        <f t="shared" si="20"/>
        <v>0</v>
      </c>
      <c r="Q209" s="16">
        <f t="shared" si="21"/>
        <v>-1</v>
      </c>
      <c r="R209" s="21" t="s">
        <v>545</v>
      </c>
      <c r="S209" s="10" t="s">
        <v>543</v>
      </c>
      <c r="T209" s="10" t="s">
        <v>591</v>
      </c>
      <c r="U209" s="10" t="s">
        <v>39</v>
      </c>
      <c r="V209" s="57" t="str">
        <f t="shared" si="22"/>
        <v>incremento</v>
      </c>
      <c r="W209" s="57" t="str">
        <f t="shared" si="23"/>
        <v>NO</v>
      </c>
    </row>
    <row r="210" spans="1:23" ht="33" x14ac:dyDescent="0.3">
      <c r="G210" s="10" t="s">
        <v>593</v>
      </c>
      <c r="K210" s="12">
        <f>SUBTOTAL(9,K3:K209)</f>
        <v>453</v>
      </c>
      <c r="L210" s="12">
        <f>SUBTOTAL(9,L3:L209)</f>
        <v>453</v>
      </c>
      <c r="M210" s="12">
        <f>SUBTOTAL(9,M3:M209)</f>
        <v>452</v>
      </c>
      <c r="N210" s="12">
        <f>SUBTOTAL(9,N3:N209)</f>
        <v>0</v>
      </c>
      <c r="O210" s="12">
        <f>SUBTOTAL(9,O3:O209)</f>
        <v>413</v>
      </c>
      <c r="P210" s="12">
        <f>SUBTOTAL(9,P3:P209)</f>
        <v>-40</v>
      </c>
      <c r="Q210" s="12">
        <f>SUBTOTAL(9,Q3:Q209)</f>
        <v>-39</v>
      </c>
    </row>
    <row r="213" spans="1:23" ht="33" x14ac:dyDescent="0.3">
      <c r="C213" s="10" t="s">
        <v>32</v>
      </c>
      <c r="K213" s="10">
        <f>SUMIF($R$3:$R$209,$C213,K$3:K$209)</f>
        <v>29</v>
      </c>
      <c r="L213" s="10">
        <f>SUMIF($R$3:$R$209,$C213,L$3:L$209)</f>
        <v>29</v>
      </c>
      <c r="M213" s="10">
        <f>SUMIF($R$3:$R$209,$C213,M$3:M$209)</f>
        <v>29</v>
      </c>
      <c r="N213" s="10">
        <f>SUMIF($R$3:$R$209,$C213,N$3:N$209)</f>
        <v>0</v>
      </c>
      <c r="O213" s="10">
        <f>SUMIF($R$3:$R$209,$C213,O$3:O$209)</f>
        <v>16</v>
      </c>
    </row>
    <row r="214" spans="1:23" ht="49.5" x14ac:dyDescent="0.3">
      <c r="C214" s="10" t="s">
        <v>112</v>
      </c>
      <c r="K214" s="10">
        <f>SUMIF($R$3:$R$209,$C214,K$3:K$209)</f>
        <v>9</v>
      </c>
      <c r="L214" s="10">
        <f>SUMIF($R$3:$R$209,$C214,L$3:L$209)</f>
        <v>23</v>
      </c>
      <c r="M214" s="10">
        <f>SUMIF($R$3:$R$209,$C214,M$3:M$209)</f>
        <v>21</v>
      </c>
      <c r="N214" s="10">
        <f>SUMIF($R$3:$R$209,$C214,N$3:N$209)</f>
        <v>14</v>
      </c>
      <c r="O214" s="10">
        <f>SUMIF($R$3:$R$209,$C214,O$3:O$209)</f>
        <v>12</v>
      </c>
    </row>
    <row r="215" spans="1:23" ht="16.5" x14ac:dyDescent="0.3">
      <c r="C215" s="10" t="s">
        <v>38</v>
      </c>
      <c r="K215" s="10">
        <f>SUMIF($R$3:$R$209,$C215,K$3:K$209)</f>
        <v>25</v>
      </c>
      <c r="L215" s="10">
        <f>SUMIF($R$3:$R$209,$C215,L$3:L$209)</f>
        <v>25</v>
      </c>
      <c r="M215" s="10">
        <f>SUMIF($R$3:$R$209,$C215,M$3:M$209)</f>
        <v>25</v>
      </c>
      <c r="N215" s="10">
        <f>SUMIF($R$3:$R$209,$C215,N$3:N$209)</f>
        <v>0</v>
      </c>
      <c r="O215" s="10">
        <f>SUMIF($R$3:$R$209,$C215,O$3:O$209)</f>
        <v>21</v>
      </c>
    </row>
    <row r="216" spans="1:23" ht="16.5" x14ac:dyDescent="0.3">
      <c r="C216" s="10" t="s">
        <v>74</v>
      </c>
      <c r="K216" s="10">
        <f>SUMIF($R$3:$R$209,$C216,K$3:K$209)</f>
        <v>37</v>
      </c>
      <c r="L216" s="10">
        <f>SUMIF($R$3:$R$209,$C216,L$3:L$209)</f>
        <v>36</v>
      </c>
      <c r="M216" s="10">
        <f>SUMIF($R$3:$R$209,$C216,M$3:M$209)</f>
        <v>35</v>
      </c>
      <c r="N216" s="10">
        <f>SUMIF($R$3:$R$209,$C216,N$3:N$209)</f>
        <v>-1</v>
      </c>
      <c r="O216" s="10">
        <f>SUMIF($R$3:$R$209,$C216,O$3:O$209)</f>
        <v>33</v>
      </c>
    </row>
    <row r="217" spans="1:23" ht="33" x14ac:dyDescent="0.3">
      <c r="C217" s="10" t="s">
        <v>145</v>
      </c>
      <c r="K217" s="10">
        <f>SUMIF($R$3:$R$209,$C217,K$3:K$209)</f>
        <v>35</v>
      </c>
      <c r="L217" s="10">
        <f>SUMIF($R$3:$R$209,$C217,L$3:L$209)</f>
        <v>32</v>
      </c>
      <c r="M217" s="10">
        <f>SUMIF($R$3:$R$209,$C217,M$3:M$209)</f>
        <v>34</v>
      </c>
      <c r="N217" s="10">
        <f>SUMIF($R$3:$R$209,$C217,N$3:N$209)</f>
        <v>-3</v>
      </c>
      <c r="O217" s="10">
        <f>SUMIF($R$3:$R$209,$C217,O$3:O$209)</f>
        <v>33</v>
      </c>
    </row>
    <row r="218" spans="1:23" ht="33" x14ac:dyDescent="0.3">
      <c r="C218" s="10" t="s">
        <v>194</v>
      </c>
      <c r="K218" s="10">
        <f>SUMIF($R$3:$R$209,$C218,K$3:K$209)</f>
        <v>54</v>
      </c>
      <c r="L218" s="10">
        <f>SUMIF($R$3:$R$209,$C218,L$3:L$209)</f>
        <v>55</v>
      </c>
      <c r="M218" s="10">
        <f>SUMIF($R$3:$R$209,$C218,M$3:M$209)</f>
        <v>54</v>
      </c>
      <c r="N218" s="10">
        <f>SUMIF($R$3:$R$209,$C218,N$3:N$209)</f>
        <v>1</v>
      </c>
      <c r="O218" s="10">
        <f>SUMIF($R$3:$R$209,$C218,O$3:O$209)</f>
        <v>64</v>
      </c>
    </row>
    <row r="219" spans="1:23" ht="16.5" x14ac:dyDescent="0.3">
      <c r="C219" s="10" t="s">
        <v>258</v>
      </c>
      <c r="K219" s="10">
        <f>SUMIF($R$3:$R$209,$C219,K$3:K$209)</f>
        <v>40</v>
      </c>
      <c r="L219" s="10">
        <f>SUMIF($R$3:$R$209,$C219,L$3:L$209)</f>
        <v>47</v>
      </c>
      <c r="M219" s="10">
        <f>SUMIF($R$3:$R$209,$C219,M$3:M$209)</f>
        <v>41</v>
      </c>
      <c r="N219" s="10">
        <f>SUMIF($R$3:$R$209,$C219,N$3:N$209)</f>
        <v>7</v>
      </c>
      <c r="O219" s="10">
        <f>SUMIF($R$3:$R$209,$C219,O$3:O$209)</f>
        <v>28</v>
      </c>
    </row>
    <row r="220" spans="1:23" ht="33" x14ac:dyDescent="0.3">
      <c r="C220" s="10" t="s">
        <v>306</v>
      </c>
      <c r="K220" s="10">
        <f>SUMIF($R$3:$R$209,$C220,K$3:K$209)</f>
        <v>44</v>
      </c>
      <c r="L220" s="10">
        <f>SUMIF($R$3:$R$209,$C220,L$3:L$209)</f>
        <v>40</v>
      </c>
      <c r="M220" s="10">
        <f>SUMIF($R$3:$R$209,$C220,M$3:M$209)</f>
        <v>39</v>
      </c>
      <c r="N220" s="10">
        <f>SUMIF($R$3:$R$209,$C220,N$3:N$209)</f>
        <v>-4</v>
      </c>
      <c r="O220" s="10">
        <f>SUMIF($R$3:$R$209,$C220,O$3:O$209)</f>
        <v>30</v>
      </c>
    </row>
    <row r="221" spans="1:23" ht="16.5" x14ac:dyDescent="0.3">
      <c r="C221" s="10" t="s">
        <v>362</v>
      </c>
      <c r="K221" s="10">
        <f>SUMIF($R$3:$R$209,$C221,K$3:K$209)</f>
        <v>26</v>
      </c>
      <c r="L221" s="10">
        <f>SUMIF($R$3:$R$209,$C221,L$3:L$209)</f>
        <v>29</v>
      </c>
      <c r="M221" s="10">
        <f>SUMIF($R$3:$R$209,$C221,M$3:M$209)</f>
        <v>33</v>
      </c>
      <c r="N221" s="10">
        <f>SUMIF($R$3:$R$209,$C221,N$3:N$209)</f>
        <v>3</v>
      </c>
      <c r="O221" s="10">
        <f>SUMIF($R$3:$R$209,$C221,O$3:O$209)</f>
        <v>36</v>
      </c>
    </row>
    <row r="222" spans="1:23" ht="16.5" x14ac:dyDescent="0.3">
      <c r="C222" s="10" t="s">
        <v>402</v>
      </c>
      <c r="K222" s="10">
        <f>SUMIF($R$3:$R$209,$C222,K$3:K$209)</f>
        <v>23</v>
      </c>
      <c r="L222" s="10">
        <f>SUMIF($R$3:$R$209,$C222,L$3:L$209)</f>
        <v>17</v>
      </c>
      <c r="M222" s="10">
        <f>SUMIF($R$3:$R$209,$C222,M$3:M$209)</f>
        <v>17</v>
      </c>
      <c r="N222" s="10">
        <f>SUMIF($R$3:$R$209,$C222,N$3:N$209)</f>
        <v>-6</v>
      </c>
      <c r="O222" s="10">
        <f>SUMIF($R$3:$R$209,$C222,O$3:O$209)</f>
        <v>17</v>
      </c>
    </row>
    <row r="223" spans="1:23" ht="16.5" x14ac:dyDescent="0.3">
      <c r="C223" s="10" t="s">
        <v>428</v>
      </c>
      <c r="K223" s="10">
        <f>SUMIF($R$3:$R$209,$C223,K$3:K$209)</f>
        <v>52</v>
      </c>
      <c r="L223" s="10">
        <f>SUMIF($R$3:$R$209,$C223,L$3:L$209)</f>
        <v>49</v>
      </c>
      <c r="M223" s="10">
        <f>SUMIF($R$3:$R$209,$C223,M$3:M$209)</f>
        <v>51</v>
      </c>
      <c r="N223" s="10">
        <f>SUMIF($R$3:$R$209,$C223,N$3:N$209)</f>
        <v>-3</v>
      </c>
      <c r="O223" s="10">
        <f>SUMIF($R$3:$R$209,$C223,O$3:O$209)</f>
        <v>56</v>
      </c>
    </row>
    <row r="224" spans="1:23" ht="33" x14ac:dyDescent="0.3">
      <c r="C224" s="10" t="s">
        <v>488</v>
      </c>
      <c r="K224" s="10">
        <f>SUMIF($R$3:$R$209,$C224,K$3:K$209)</f>
        <v>41</v>
      </c>
      <c r="L224" s="10">
        <f>SUMIF($R$3:$R$209,$C224,L$3:L$209)</f>
        <v>36</v>
      </c>
      <c r="M224" s="10">
        <f>SUMIF($R$3:$R$209,$C224,M$3:M$209)</f>
        <v>37</v>
      </c>
      <c r="N224" s="10">
        <f>SUMIF($R$3:$R$209,$C224,N$3:N$209)</f>
        <v>-5</v>
      </c>
      <c r="O224" s="10">
        <f>SUMIF($R$3:$R$209,$C224,O$3:O$209)</f>
        <v>44</v>
      </c>
    </row>
    <row r="225" spans="3:27" ht="49.5" x14ac:dyDescent="0.3">
      <c r="C225" s="10" t="s">
        <v>545</v>
      </c>
      <c r="K225" s="10">
        <f>SUMIF($R$3:$R$209,$C225,K$3:K$209)</f>
        <v>38</v>
      </c>
      <c r="L225" s="10">
        <f>SUMIF($R$3:$R$209,$C225,L$3:L$209)</f>
        <v>35</v>
      </c>
      <c r="M225" s="10">
        <f>SUMIF($R$3:$R$209,$C225,M$3:M$209)</f>
        <v>36</v>
      </c>
      <c r="N225" s="10">
        <f>SUMIF($R$3:$R$209,$C225,N$3:N$209)</f>
        <v>-3</v>
      </c>
      <c r="O225" s="10">
        <f>SUMIF($R$3:$R$209,$C225,O$3:O$209)</f>
        <v>23</v>
      </c>
    </row>
    <row r="226" spans="3:27" ht="34.5" x14ac:dyDescent="0.35">
      <c r="C226" s="31" t="s">
        <v>593</v>
      </c>
      <c r="D226" s="31"/>
      <c r="E226" s="31"/>
      <c r="F226" s="31"/>
      <c r="G226" s="32" t="s">
        <v>593</v>
      </c>
      <c r="H226" s="33"/>
      <c r="I226" s="31"/>
      <c r="J226" s="31"/>
      <c r="K226" s="34">
        <f>SUM(K213:K225)</f>
        <v>453</v>
      </c>
      <c r="L226" s="34">
        <f t="shared" ref="L226:N226" si="24">SUM(L213:L225)</f>
        <v>453</v>
      </c>
      <c r="M226" s="34">
        <f t="shared" si="24"/>
        <v>452</v>
      </c>
      <c r="N226" s="34">
        <f t="shared" si="24"/>
        <v>0</v>
      </c>
      <c r="O226" s="34">
        <f t="shared" ref="O226" si="25">SUM(O213:O225)</f>
        <v>413</v>
      </c>
    </row>
    <row r="228" spans="3:27" ht="60" customHeight="1" x14ac:dyDescent="0.3">
      <c r="C228" s="1" t="s">
        <v>765</v>
      </c>
      <c r="M228" s="1"/>
      <c r="N228" s="37"/>
      <c r="P228" s="37"/>
      <c r="R228" s="36"/>
      <c r="S228" s="36"/>
      <c r="T228" s="36"/>
      <c r="U228" s="36"/>
      <c r="V228" s="1"/>
      <c r="W228" s="1"/>
      <c r="X228" s="1"/>
      <c r="Y228" s="1"/>
      <c r="Z228" s="29"/>
      <c r="AA228" s="29"/>
    </row>
    <row r="229" spans="3:27" ht="60" customHeight="1" x14ac:dyDescent="0.3">
      <c r="C229" s="1" t="s">
        <v>767</v>
      </c>
      <c r="M229" s="1"/>
      <c r="N229" s="37"/>
      <c r="P229" s="37"/>
      <c r="R229" s="36"/>
      <c r="S229" s="36"/>
      <c r="T229" s="36"/>
      <c r="U229" s="36"/>
      <c r="V229" s="1"/>
      <c r="W229" s="1"/>
      <c r="X229" s="1"/>
      <c r="Y229" s="1"/>
      <c r="Z229" s="29"/>
      <c r="AA229" s="29"/>
    </row>
  </sheetData>
  <autoFilter ref="A2:W209"/>
  <mergeCells count="1">
    <mergeCell ref="A1:U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 xml:space="preserve">&amp;R
</oddHeader>
    <oddFooter>&amp;LElaborazione dati: DGPR Ufficio III - Sezione II&amp;C&amp;P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73"/>
  <sheetViews>
    <sheetView topLeftCell="C1" workbookViewId="0">
      <selection activeCell="C135" sqref="C135"/>
    </sheetView>
  </sheetViews>
  <sheetFormatPr defaultColWidth="7.5703125" defaultRowHeight="14.25" x14ac:dyDescent="0.2"/>
  <cols>
    <col min="1" max="1" width="8.5703125" style="1" hidden="1" customWidth="1"/>
    <col min="2" max="2" width="6" style="1" hidden="1" customWidth="1"/>
    <col min="3" max="3" width="26.7109375" style="1" customWidth="1"/>
    <col min="4" max="4" width="8.5703125" style="1" hidden="1" customWidth="1"/>
    <col min="5" max="5" width="8.42578125" style="1" hidden="1" customWidth="1"/>
    <col min="6" max="6" width="19.7109375" style="1" hidden="1" customWidth="1"/>
    <col min="7" max="7" width="17.5703125" style="35" hidden="1" customWidth="1"/>
    <col min="8" max="8" width="7.5703125" style="1" hidden="1" customWidth="1"/>
    <col min="9" max="9" width="7.85546875" style="1" hidden="1" customWidth="1"/>
    <col min="10" max="10" width="12.140625" style="36" customWidth="1"/>
    <col min="11" max="11" width="17.5703125" style="36" customWidth="1"/>
    <col min="12" max="12" width="0.28515625" style="36" hidden="1" customWidth="1"/>
    <col min="13" max="13" width="12.28515625" style="36" hidden="1" customWidth="1"/>
    <col min="14" max="14" width="12.7109375" style="36" customWidth="1"/>
    <col min="15" max="15" width="14.5703125" style="36" hidden="1" customWidth="1"/>
    <col min="16" max="16" width="21.140625" style="36" hidden="1" customWidth="1"/>
    <col min="17" max="17" width="18.85546875" style="1" customWidth="1"/>
    <col min="18" max="18" width="19.140625" style="1" hidden="1" customWidth="1"/>
    <col min="19" max="19" width="19.28515625" style="1" hidden="1" customWidth="1"/>
    <col min="20" max="20" width="20" style="1" hidden="1" customWidth="1"/>
    <col min="21" max="21" width="14.140625" style="2" customWidth="1"/>
    <col min="22" max="22" width="14.28515625" style="2" customWidth="1"/>
    <col min="23" max="16384" width="7.5703125" style="2"/>
  </cols>
  <sheetData>
    <row r="1" spans="1:22" ht="131.44999999999999" customHeight="1" x14ac:dyDescent="0.2">
      <c r="A1" s="75" t="s">
        <v>703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2" s="45" customFormat="1" ht="167.25" customHeight="1" x14ac:dyDescent="0.25">
      <c r="A2" s="4" t="s">
        <v>1</v>
      </c>
      <c r="B2" s="4" t="s">
        <v>1</v>
      </c>
      <c r="C2" s="4" t="s">
        <v>2</v>
      </c>
      <c r="D2" s="4" t="s">
        <v>704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6" t="s">
        <v>761</v>
      </c>
      <c r="L2" s="6" t="s">
        <v>705</v>
      </c>
      <c r="M2" s="4" t="s">
        <v>610</v>
      </c>
      <c r="N2" s="4" t="s">
        <v>611</v>
      </c>
      <c r="O2" s="4" t="s">
        <v>706</v>
      </c>
      <c r="P2" s="4" t="s">
        <v>707</v>
      </c>
      <c r="Q2" s="4" t="s">
        <v>727</v>
      </c>
      <c r="R2" s="4" t="s">
        <v>19</v>
      </c>
      <c r="S2" s="4" t="s">
        <v>20</v>
      </c>
      <c r="T2" s="4" t="s">
        <v>599</v>
      </c>
      <c r="U2" s="50" t="s">
        <v>730</v>
      </c>
      <c r="V2" s="50" t="s">
        <v>731</v>
      </c>
    </row>
    <row r="3" spans="1:22" ht="40.15" customHeight="1" x14ac:dyDescent="0.35">
      <c r="A3" s="10" t="str">
        <f t="shared" ref="A3:A66" si="0">CONCATENATE(B3,D3)</f>
        <v>XX07AUS</v>
      </c>
      <c r="B3" s="10" t="s">
        <v>22</v>
      </c>
      <c r="C3" s="11" t="s">
        <v>23</v>
      </c>
      <c r="D3" s="10" t="s">
        <v>708</v>
      </c>
      <c r="E3" s="10" t="s">
        <v>709</v>
      </c>
      <c r="F3" s="10" t="s">
        <v>710</v>
      </c>
      <c r="G3" s="13" t="s">
        <v>711</v>
      </c>
      <c r="H3" s="10">
        <v>28</v>
      </c>
      <c r="I3" s="10" t="s">
        <v>712</v>
      </c>
      <c r="J3" s="12">
        <v>6</v>
      </c>
      <c r="K3" s="34">
        <v>4</v>
      </c>
      <c r="L3" s="34">
        <v>5</v>
      </c>
      <c r="M3" s="12">
        <f t="shared" ref="M3:M66" si="1">K3-J3</f>
        <v>-2</v>
      </c>
      <c r="N3" s="14">
        <v>4</v>
      </c>
      <c r="O3" s="16">
        <f t="shared" ref="O3:O66" si="2">N3-J3</f>
        <v>-2</v>
      </c>
      <c r="P3" s="16">
        <f t="shared" ref="P3:P66" si="3">N3-K3</f>
        <v>0</v>
      </c>
      <c r="Q3" s="21" t="s">
        <v>32</v>
      </c>
      <c r="R3" s="10" t="s">
        <v>30</v>
      </c>
      <c r="S3" s="10" t="s">
        <v>31</v>
      </c>
      <c r="T3" s="11"/>
      <c r="U3" s="57" t="str">
        <f>IF(K3&gt;J3,"incremento",IF(K3=J3,"parità",IF(K3&lt;J3,"decremento")))</f>
        <v>decremento</v>
      </c>
      <c r="V3" s="57" t="str">
        <f>IF(K3&gt;N3,"NO",IF(K3=N3,"NO",IF(K3&lt;N3,"SI")))</f>
        <v>NO</v>
      </c>
    </row>
    <row r="4" spans="1:22" ht="40.15" customHeight="1" x14ac:dyDescent="0.35">
      <c r="A4" s="10" t="str">
        <f t="shared" si="0"/>
        <v>HH12AUS</v>
      </c>
      <c r="B4" s="10" t="s">
        <v>34</v>
      </c>
      <c r="C4" s="10" t="s">
        <v>35</v>
      </c>
      <c r="D4" s="10" t="s">
        <v>708</v>
      </c>
      <c r="E4" s="10" t="s">
        <v>709</v>
      </c>
      <c r="F4" s="10" t="s">
        <v>710</v>
      </c>
      <c r="G4" s="13" t="s">
        <v>711</v>
      </c>
      <c r="H4" s="10">
        <v>28</v>
      </c>
      <c r="I4" s="10" t="s">
        <v>712</v>
      </c>
      <c r="J4" s="12">
        <v>1</v>
      </c>
      <c r="K4" s="12">
        <v>0</v>
      </c>
      <c r="L4" s="12">
        <v>0</v>
      </c>
      <c r="M4" s="12">
        <f t="shared" si="1"/>
        <v>-1</v>
      </c>
      <c r="N4" s="14">
        <v>0</v>
      </c>
      <c r="O4" s="16">
        <f t="shared" si="2"/>
        <v>-1</v>
      </c>
      <c r="P4" s="16">
        <f t="shared" si="3"/>
        <v>0</v>
      </c>
      <c r="Q4" s="21" t="s">
        <v>38</v>
      </c>
      <c r="R4" s="10" t="s">
        <v>36</v>
      </c>
      <c r="S4" s="10" t="s">
        <v>37</v>
      </c>
      <c r="T4" s="10"/>
      <c r="U4" s="57" t="str">
        <f t="shared" ref="U4:U67" si="4">IF(K4&gt;J4,"incremento",IF(K4=J4,"parità",IF(K4&lt;J4,"decremento")))</f>
        <v>decremento</v>
      </c>
      <c r="V4" s="57" t="str">
        <f t="shared" ref="V4:V67" si="5">IF(K4&gt;N4,"NO",IF(K4=N4,"NO",IF(K4&lt;N4,"SI")))</f>
        <v>NO</v>
      </c>
    </row>
    <row r="5" spans="1:22" ht="40.15" customHeight="1" x14ac:dyDescent="0.35">
      <c r="A5" s="10" t="str">
        <f t="shared" si="0"/>
        <v>HH11AUS</v>
      </c>
      <c r="B5" s="10" t="s">
        <v>40</v>
      </c>
      <c r="C5" s="10" t="s">
        <v>41</v>
      </c>
      <c r="D5" s="10" t="s">
        <v>708</v>
      </c>
      <c r="E5" s="10" t="s">
        <v>709</v>
      </c>
      <c r="F5" s="10" t="s">
        <v>710</v>
      </c>
      <c r="G5" s="13" t="s">
        <v>711</v>
      </c>
      <c r="H5" s="10">
        <v>28</v>
      </c>
      <c r="I5" s="10" t="s">
        <v>712</v>
      </c>
      <c r="J5" s="12">
        <v>1</v>
      </c>
      <c r="K5" s="12">
        <v>1</v>
      </c>
      <c r="L5" s="12">
        <v>1</v>
      </c>
      <c r="M5" s="12">
        <f t="shared" si="1"/>
        <v>0</v>
      </c>
      <c r="N5" s="14">
        <v>1</v>
      </c>
      <c r="O5" s="16">
        <f t="shared" si="2"/>
        <v>0</v>
      </c>
      <c r="P5" s="16">
        <f t="shared" si="3"/>
        <v>0</v>
      </c>
      <c r="Q5" s="21" t="s">
        <v>38</v>
      </c>
      <c r="R5" s="10" t="s">
        <v>36</v>
      </c>
      <c r="S5" s="10" t="s">
        <v>42</v>
      </c>
      <c r="T5" s="10"/>
      <c r="U5" s="57" t="str">
        <f t="shared" si="4"/>
        <v>parità</v>
      </c>
      <c r="V5" s="57" t="str">
        <f t="shared" si="5"/>
        <v>NO</v>
      </c>
    </row>
    <row r="6" spans="1:22" ht="40.15" customHeight="1" x14ac:dyDescent="0.35">
      <c r="A6" s="10" t="str">
        <f t="shared" si="0"/>
        <v>HH04AUS</v>
      </c>
      <c r="B6" s="10" t="s">
        <v>44</v>
      </c>
      <c r="C6" s="10" t="s">
        <v>45</v>
      </c>
      <c r="D6" s="10" t="s">
        <v>708</v>
      </c>
      <c r="E6" s="10" t="s">
        <v>709</v>
      </c>
      <c r="F6" s="10" t="s">
        <v>710</v>
      </c>
      <c r="G6" s="13" t="s">
        <v>711</v>
      </c>
      <c r="H6" s="10">
        <v>28</v>
      </c>
      <c r="I6" s="10" t="s">
        <v>712</v>
      </c>
      <c r="J6" s="12">
        <v>0</v>
      </c>
      <c r="K6" s="12">
        <v>0</v>
      </c>
      <c r="L6" s="12">
        <v>0</v>
      </c>
      <c r="M6" s="12">
        <f t="shared" si="1"/>
        <v>0</v>
      </c>
      <c r="N6" s="14">
        <v>0</v>
      </c>
      <c r="O6" s="16">
        <f t="shared" si="2"/>
        <v>0</v>
      </c>
      <c r="P6" s="16">
        <f t="shared" si="3"/>
        <v>0</v>
      </c>
      <c r="Q6" s="21" t="s">
        <v>38</v>
      </c>
      <c r="R6" s="10" t="s">
        <v>36</v>
      </c>
      <c r="S6" s="10" t="s">
        <v>37</v>
      </c>
      <c r="T6" s="10"/>
      <c r="U6" s="57" t="str">
        <f t="shared" si="4"/>
        <v>parità</v>
      </c>
      <c r="V6" s="57" t="str">
        <f t="shared" si="5"/>
        <v>NO</v>
      </c>
    </row>
    <row r="7" spans="1:22" ht="40.15" customHeight="1" x14ac:dyDescent="0.35">
      <c r="A7" s="10" t="str">
        <f t="shared" si="0"/>
        <v>HH39AUS</v>
      </c>
      <c r="B7" s="10" t="s">
        <v>46</v>
      </c>
      <c r="C7" s="10" t="s">
        <v>47</v>
      </c>
      <c r="D7" s="10" t="s">
        <v>708</v>
      </c>
      <c r="E7" s="10" t="s">
        <v>709</v>
      </c>
      <c r="F7" s="10" t="s">
        <v>710</v>
      </c>
      <c r="G7" s="13" t="s">
        <v>711</v>
      </c>
      <c r="H7" s="10">
        <v>28</v>
      </c>
      <c r="I7" s="10" t="s">
        <v>712</v>
      </c>
      <c r="J7" s="12">
        <v>0</v>
      </c>
      <c r="K7" s="12">
        <v>0</v>
      </c>
      <c r="L7" s="12">
        <v>0</v>
      </c>
      <c r="M7" s="12">
        <f t="shared" si="1"/>
        <v>0</v>
      </c>
      <c r="N7" s="14">
        <v>0</v>
      </c>
      <c r="O7" s="16">
        <f t="shared" si="2"/>
        <v>0</v>
      </c>
      <c r="P7" s="16">
        <f t="shared" si="3"/>
        <v>0</v>
      </c>
      <c r="Q7" s="21" t="s">
        <v>38</v>
      </c>
      <c r="R7" s="10" t="s">
        <v>36</v>
      </c>
      <c r="S7" s="10" t="s">
        <v>48</v>
      </c>
      <c r="T7" s="10"/>
      <c r="U7" s="57" t="str">
        <f t="shared" si="4"/>
        <v>parità</v>
      </c>
      <c r="V7" s="57" t="str">
        <f t="shared" si="5"/>
        <v>NO</v>
      </c>
    </row>
    <row r="8" spans="1:22" ht="40.15" customHeight="1" x14ac:dyDescent="0.35">
      <c r="A8" s="10" t="str">
        <f t="shared" si="0"/>
        <v>HH06AUS</v>
      </c>
      <c r="B8" s="10" t="s">
        <v>53</v>
      </c>
      <c r="C8" s="10" t="s">
        <v>54</v>
      </c>
      <c r="D8" s="10" t="s">
        <v>708</v>
      </c>
      <c r="E8" s="10" t="s">
        <v>709</v>
      </c>
      <c r="F8" s="10" t="s">
        <v>710</v>
      </c>
      <c r="G8" s="13" t="s">
        <v>711</v>
      </c>
      <c r="H8" s="10">
        <v>28</v>
      </c>
      <c r="I8" s="10" t="s">
        <v>712</v>
      </c>
      <c r="J8" s="12">
        <v>0</v>
      </c>
      <c r="K8" s="12">
        <v>0</v>
      </c>
      <c r="L8" s="12">
        <v>0</v>
      </c>
      <c r="M8" s="12">
        <f t="shared" si="1"/>
        <v>0</v>
      </c>
      <c r="N8" s="14">
        <v>0</v>
      </c>
      <c r="O8" s="16">
        <f t="shared" si="2"/>
        <v>0</v>
      </c>
      <c r="P8" s="16">
        <f t="shared" si="3"/>
        <v>0</v>
      </c>
      <c r="Q8" s="21" t="s">
        <v>38</v>
      </c>
      <c r="R8" s="10" t="s">
        <v>36</v>
      </c>
      <c r="S8" s="10" t="s">
        <v>52</v>
      </c>
      <c r="T8" s="10"/>
      <c r="U8" s="57" t="str">
        <f t="shared" si="4"/>
        <v>parità</v>
      </c>
      <c r="V8" s="57" t="str">
        <f t="shared" si="5"/>
        <v>NO</v>
      </c>
    </row>
    <row r="9" spans="1:22" ht="40.15" customHeight="1" x14ac:dyDescent="0.35">
      <c r="A9" s="10" t="str">
        <f t="shared" si="0"/>
        <v>HH19AUS</v>
      </c>
      <c r="B9" s="10" t="s">
        <v>55</v>
      </c>
      <c r="C9" s="10" t="s">
        <v>56</v>
      </c>
      <c r="D9" s="10" t="s">
        <v>708</v>
      </c>
      <c r="E9" s="10" t="s">
        <v>709</v>
      </c>
      <c r="F9" s="10" t="s">
        <v>710</v>
      </c>
      <c r="G9" s="13" t="s">
        <v>711</v>
      </c>
      <c r="H9" s="10">
        <v>28</v>
      </c>
      <c r="I9" s="10" t="s">
        <v>712</v>
      </c>
      <c r="J9" s="12">
        <v>0</v>
      </c>
      <c r="K9" s="12">
        <v>0</v>
      </c>
      <c r="L9" s="12">
        <v>0</v>
      </c>
      <c r="M9" s="12">
        <f t="shared" si="1"/>
        <v>0</v>
      </c>
      <c r="N9" s="14">
        <v>0</v>
      </c>
      <c r="O9" s="16">
        <f t="shared" si="2"/>
        <v>0</v>
      </c>
      <c r="P9" s="16">
        <f t="shared" si="3"/>
        <v>0</v>
      </c>
      <c r="Q9" s="21" t="s">
        <v>38</v>
      </c>
      <c r="R9" s="10" t="s">
        <v>36</v>
      </c>
      <c r="S9" s="10" t="s">
        <v>52</v>
      </c>
      <c r="T9" s="10"/>
      <c r="U9" s="57" t="str">
        <f t="shared" si="4"/>
        <v>parità</v>
      </c>
      <c r="V9" s="57" t="str">
        <f t="shared" si="5"/>
        <v>NO</v>
      </c>
    </row>
    <row r="10" spans="1:22" ht="40.15" customHeight="1" x14ac:dyDescent="0.35">
      <c r="A10" s="10" t="str">
        <f t="shared" si="0"/>
        <v>HH20AUS</v>
      </c>
      <c r="B10" s="10" t="s">
        <v>57</v>
      </c>
      <c r="C10" s="10" t="s">
        <v>58</v>
      </c>
      <c r="D10" s="10" t="s">
        <v>708</v>
      </c>
      <c r="E10" s="10" t="s">
        <v>709</v>
      </c>
      <c r="F10" s="10" t="s">
        <v>710</v>
      </c>
      <c r="G10" s="13" t="s">
        <v>711</v>
      </c>
      <c r="H10" s="10">
        <v>28</v>
      </c>
      <c r="I10" s="10" t="s">
        <v>712</v>
      </c>
      <c r="J10" s="12">
        <v>0</v>
      </c>
      <c r="K10" s="12">
        <v>0</v>
      </c>
      <c r="L10" s="12">
        <v>0</v>
      </c>
      <c r="M10" s="12">
        <f t="shared" si="1"/>
        <v>0</v>
      </c>
      <c r="N10" s="14">
        <v>0</v>
      </c>
      <c r="O10" s="16">
        <f t="shared" si="2"/>
        <v>0</v>
      </c>
      <c r="P10" s="16">
        <f t="shared" si="3"/>
        <v>0</v>
      </c>
      <c r="Q10" s="21" t="s">
        <v>38</v>
      </c>
      <c r="R10" s="10" t="s">
        <v>36</v>
      </c>
      <c r="S10" s="10" t="s">
        <v>37</v>
      </c>
      <c r="T10" s="10"/>
      <c r="U10" s="57" t="str">
        <f t="shared" si="4"/>
        <v>parità</v>
      </c>
      <c r="V10" s="57" t="str">
        <f t="shared" si="5"/>
        <v>NO</v>
      </c>
    </row>
    <row r="11" spans="1:22" ht="40.15" customHeight="1" x14ac:dyDescent="0.35">
      <c r="A11" s="10" t="str">
        <f t="shared" si="0"/>
        <v>PR14AUS</v>
      </c>
      <c r="B11" s="10" t="s">
        <v>59</v>
      </c>
      <c r="C11" s="10" t="s">
        <v>60</v>
      </c>
      <c r="D11" s="10" t="s">
        <v>708</v>
      </c>
      <c r="E11" s="10" t="s">
        <v>709</v>
      </c>
      <c r="F11" s="10" t="s">
        <v>710</v>
      </c>
      <c r="G11" s="13" t="s">
        <v>711</v>
      </c>
      <c r="H11" s="10">
        <v>28</v>
      </c>
      <c r="I11" s="10" t="s">
        <v>712</v>
      </c>
      <c r="J11" s="12">
        <v>1</v>
      </c>
      <c r="K11" s="12">
        <v>1</v>
      </c>
      <c r="L11" s="12">
        <v>1</v>
      </c>
      <c r="M11" s="12">
        <f t="shared" si="1"/>
        <v>0</v>
      </c>
      <c r="N11" s="14">
        <v>1</v>
      </c>
      <c r="O11" s="16">
        <f t="shared" si="2"/>
        <v>0</v>
      </c>
      <c r="P11" s="16">
        <f t="shared" si="3"/>
        <v>0</v>
      </c>
      <c r="Q11" s="21" t="s">
        <v>38</v>
      </c>
      <c r="R11" s="10" t="s">
        <v>36</v>
      </c>
      <c r="S11" s="10" t="s">
        <v>42</v>
      </c>
      <c r="T11" s="10"/>
      <c r="U11" s="57" t="str">
        <f t="shared" si="4"/>
        <v>parità</v>
      </c>
      <c r="V11" s="57" t="str">
        <f t="shared" si="5"/>
        <v>NO</v>
      </c>
    </row>
    <row r="12" spans="1:22" ht="40.15" customHeight="1" x14ac:dyDescent="0.35">
      <c r="A12" s="10" t="str">
        <f t="shared" si="0"/>
        <v>HH44AUS</v>
      </c>
      <c r="B12" s="10" t="s">
        <v>62</v>
      </c>
      <c r="C12" s="10" t="s">
        <v>63</v>
      </c>
      <c r="D12" s="10" t="s">
        <v>708</v>
      </c>
      <c r="E12" s="10" t="s">
        <v>709</v>
      </c>
      <c r="F12" s="10" t="s">
        <v>710</v>
      </c>
      <c r="G12" s="13" t="s">
        <v>711</v>
      </c>
      <c r="H12" s="10">
        <v>28</v>
      </c>
      <c r="I12" s="10" t="s">
        <v>712</v>
      </c>
      <c r="J12" s="12">
        <v>0</v>
      </c>
      <c r="K12" s="12">
        <v>0</v>
      </c>
      <c r="L12" s="12">
        <v>0</v>
      </c>
      <c r="M12" s="12">
        <f t="shared" si="1"/>
        <v>0</v>
      </c>
      <c r="N12" s="14">
        <v>0</v>
      </c>
      <c r="O12" s="16">
        <f t="shared" si="2"/>
        <v>0</v>
      </c>
      <c r="P12" s="16">
        <f t="shared" si="3"/>
        <v>0</v>
      </c>
      <c r="Q12" s="21" t="s">
        <v>38</v>
      </c>
      <c r="R12" s="27" t="s">
        <v>36</v>
      </c>
      <c r="S12" s="27" t="s">
        <v>52</v>
      </c>
      <c r="T12" s="10"/>
      <c r="U12" s="57" t="str">
        <f t="shared" si="4"/>
        <v>parità</v>
      </c>
      <c r="V12" s="57" t="str">
        <f t="shared" si="5"/>
        <v>NO</v>
      </c>
    </row>
    <row r="13" spans="1:22" ht="40.15" customHeight="1" x14ac:dyDescent="0.35">
      <c r="A13" s="10" t="str">
        <f t="shared" si="0"/>
        <v>HH41AUS</v>
      </c>
      <c r="B13" s="10" t="s">
        <v>65</v>
      </c>
      <c r="C13" s="19" t="s">
        <v>66</v>
      </c>
      <c r="D13" s="10" t="s">
        <v>708</v>
      </c>
      <c r="E13" s="10" t="s">
        <v>709</v>
      </c>
      <c r="F13" s="10" t="s">
        <v>710</v>
      </c>
      <c r="G13" s="13" t="s">
        <v>711</v>
      </c>
      <c r="H13" s="10">
        <v>28</v>
      </c>
      <c r="I13" s="10" t="s">
        <v>712</v>
      </c>
      <c r="J13" s="12">
        <v>0</v>
      </c>
      <c r="K13" s="12">
        <v>1</v>
      </c>
      <c r="L13" s="12">
        <v>1</v>
      </c>
      <c r="M13" s="12">
        <f t="shared" si="1"/>
        <v>1</v>
      </c>
      <c r="N13" s="14">
        <v>0</v>
      </c>
      <c r="O13" s="16">
        <f t="shared" si="2"/>
        <v>0</v>
      </c>
      <c r="P13" s="16">
        <f t="shared" si="3"/>
        <v>-1</v>
      </c>
      <c r="Q13" s="21" t="s">
        <v>38</v>
      </c>
      <c r="R13" s="10" t="s">
        <v>36</v>
      </c>
      <c r="S13" s="10" t="s">
        <v>37</v>
      </c>
      <c r="T13" s="19"/>
      <c r="U13" s="57" t="str">
        <f t="shared" si="4"/>
        <v>incremento</v>
      </c>
      <c r="V13" s="57" t="str">
        <f t="shared" si="5"/>
        <v>NO</v>
      </c>
    </row>
    <row r="14" spans="1:22" ht="40.15" customHeight="1" x14ac:dyDescent="0.35">
      <c r="A14" s="10" t="str">
        <f t="shared" si="0"/>
        <v>HH07AUS</v>
      </c>
      <c r="B14" s="10" t="s">
        <v>67</v>
      </c>
      <c r="C14" s="10" t="s">
        <v>68</v>
      </c>
      <c r="D14" s="10" t="s">
        <v>708</v>
      </c>
      <c r="E14" s="10" t="s">
        <v>709</v>
      </c>
      <c r="F14" s="10" t="s">
        <v>710</v>
      </c>
      <c r="G14" s="13" t="s">
        <v>711</v>
      </c>
      <c r="H14" s="10">
        <v>28</v>
      </c>
      <c r="I14" s="10" t="s">
        <v>712</v>
      </c>
      <c r="J14" s="12">
        <v>1</v>
      </c>
      <c r="K14" s="12">
        <v>1</v>
      </c>
      <c r="L14" s="12">
        <v>1</v>
      </c>
      <c r="M14" s="12">
        <f t="shared" si="1"/>
        <v>0</v>
      </c>
      <c r="N14" s="14">
        <v>1</v>
      </c>
      <c r="O14" s="16">
        <f t="shared" si="2"/>
        <v>0</v>
      </c>
      <c r="P14" s="16">
        <f t="shared" si="3"/>
        <v>0</v>
      </c>
      <c r="Q14" s="21" t="s">
        <v>38</v>
      </c>
      <c r="R14" s="10" t="s">
        <v>36</v>
      </c>
      <c r="S14" s="10" t="s">
        <v>69</v>
      </c>
      <c r="T14" s="10"/>
      <c r="U14" s="57" t="str">
        <f t="shared" si="4"/>
        <v>parità</v>
      </c>
      <c r="V14" s="57" t="str">
        <f t="shared" si="5"/>
        <v>NO</v>
      </c>
    </row>
    <row r="15" spans="1:22" ht="40.15" customHeight="1" x14ac:dyDescent="0.35">
      <c r="A15" s="10" t="str">
        <f t="shared" si="0"/>
        <v>FF30AUS</v>
      </c>
      <c r="B15" s="10" t="s">
        <v>70</v>
      </c>
      <c r="C15" s="10" t="s">
        <v>71</v>
      </c>
      <c r="D15" s="10" t="s">
        <v>708</v>
      </c>
      <c r="E15" s="10" t="s">
        <v>709</v>
      </c>
      <c r="F15" s="10" t="s">
        <v>710</v>
      </c>
      <c r="G15" s="13" t="s">
        <v>711</v>
      </c>
      <c r="H15" s="10">
        <v>28</v>
      </c>
      <c r="I15" s="10" t="s">
        <v>712</v>
      </c>
      <c r="J15" s="12">
        <v>0</v>
      </c>
      <c r="K15" s="12">
        <v>0</v>
      </c>
      <c r="L15" s="12">
        <v>0</v>
      </c>
      <c r="M15" s="12">
        <f t="shared" si="1"/>
        <v>0</v>
      </c>
      <c r="N15" s="14">
        <v>0</v>
      </c>
      <c r="O15" s="16">
        <f t="shared" si="2"/>
        <v>0</v>
      </c>
      <c r="P15" s="16">
        <f t="shared" si="3"/>
        <v>0</v>
      </c>
      <c r="Q15" s="21" t="s">
        <v>74</v>
      </c>
      <c r="R15" s="10" t="s">
        <v>72</v>
      </c>
      <c r="S15" s="10" t="s">
        <v>73</v>
      </c>
      <c r="T15" s="10"/>
      <c r="U15" s="57" t="str">
        <f t="shared" si="4"/>
        <v>parità</v>
      </c>
      <c r="V15" s="57" t="str">
        <f t="shared" si="5"/>
        <v>NO</v>
      </c>
    </row>
    <row r="16" spans="1:22" ht="40.15" customHeight="1" x14ac:dyDescent="0.35">
      <c r="A16" s="10" t="str">
        <f t="shared" si="0"/>
        <v>FF18AUS</v>
      </c>
      <c r="B16" s="10" t="s">
        <v>75</v>
      </c>
      <c r="C16" s="10" t="s">
        <v>76</v>
      </c>
      <c r="D16" s="10" t="s">
        <v>708</v>
      </c>
      <c r="E16" s="10" t="s">
        <v>709</v>
      </c>
      <c r="F16" s="10" t="s">
        <v>710</v>
      </c>
      <c r="G16" s="13" t="s">
        <v>711</v>
      </c>
      <c r="H16" s="10">
        <v>28</v>
      </c>
      <c r="I16" s="10" t="s">
        <v>712</v>
      </c>
      <c r="J16" s="12">
        <v>1</v>
      </c>
      <c r="K16" s="12">
        <v>0</v>
      </c>
      <c r="L16" s="12">
        <v>1</v>
      </c>
      <c r="M16" s="12">
        <f t="shared" si="1"/>
        <v>-1</v>
      </c>
      <c r="N16" s="14">
        <v>1</v>
      </c>
      <c r="O16" s="16">
        <f t="shared" si="2"/>
        <v>0</v>
      </c>
      <c r="P16" s="16">
        <f t="shared" si="3"/>
        <v>1</v>
      </c>
      <c r="Q16" s="21" t="s">
        <v>74</v>
      </c>
      <c r="R16" s="10" t="s">
        <v>72</v>
      </c>
      <c r="S16" s="10" t="s">
        <v>77</v>
      </c>
      <c r="T16" s="10"/>
      <c r="U16" s="57" t="str">
        <f t="shared" si="4"/>
        <v>decremento</v>
      </c>
      <c r="V16" s="57" t="str">
        <f t="shared" si="5"/>
        <v>SI</v>
      </c>
    </row>
    <row r="17" spans="1:22" ht="40.15" customHeight="1" x14ac:dyDescent="0.35">
      <c r="A17" s="10" t="str">
        <f t="shared" si="0"/>
        <v>FF32AUS</v>
      </c>
      <c r="B17" s="10" t="s">
        <v>78</v>
      </c>
      <c r="C17" s="10" t="s">
        <v>79</v>
      </c>
      <c r="D17" s="10" t="s">
        <v>708</v>
      </c>
      <c r="E17" s="10" t="s">
        <v>709</v>
      </c>
      <c r="F17" s="10" t="s">
        <v>710</v>
      </c>
      <c r="G17" s="13" t="s">
        <v>711</v>
      </c>
      <c r="H17" s="10">
        <v>28</v>
      </c>
      <c r="I17" s="10" t="s">
        <v>712</v>
      </c>
      <c r="J17" s="12">
        <v>0</v>
      </c>
      <c r="K17" s="12">
        <v>1</v>
      </c>
      <c r="L17" s="12">
        <v>0</v>
      </c>
      <c r="M17" s="12">
        <f t="shared" si="1"/>
        <v>1</v>
      </c>
      <c r="N17" s="14">
        <v>0</v>
      </c>
      <c r="O17" s="16">
        <f t="shared" si="2"/>
        <v>0</v>
      </c>
      <c r="P17" s="16">
        <f t="shared" si="3"/>
        <v>-1</v>
      </c>
      <c r="Q17" s="21" t="s">
        <v>74</v>
      </c>
      <c r="R17" s="10" t="s">
        <v>72</v>
      </c>
      <c r="S17" s="10" t="s">
        <v>73</v>
      </c>
      <c r="T17" s="10"/>
      <c r="U17" s="57" t="str">
        <f t="shared" si="4"/>
        <v>incremento</v>
      </c>
      <c r="V17" s="57" t="str">
        <f t="shared" si="5"/>
        <v>NO</v>
      </c>
    </row>
    <row r="18" spans="1:22" ht="40.15" customHeight="1" x14ac:dyDescent="0.35">
      <c r="A18" s="10" t="str">
        <f t="shared" si="0"/>
        <v>FF03AUS</v>
      </c>
      <c r="B18" s="10" t="s">
        <v>80</v>
      </c>
      <c r="C18" s="10" t="s">
        <v>81</v>
      </c>
      <c r="D18" s="10" t="s">
        <v>708</v>
      </c>
      <c r="E18" s="10" t="s">
        <v>709</v>
      </c>
      <c r="F18" s="10" t="s">
        <v>710</v>
      </c>
      <c r="G18" s="13" t="s">
        <v>711</v>
      </c>
      <c r="H18" s="10">
        <v>28</v>
      </c>
      <c r="I18" s="10" t="s">
        <v>712</v>
      </c>
      <c r="J18" s="12">
        <v>1</v>
      </c>
      <c r="K18" s="12">
        <v>1</v>
      </c>
      <c r="L18" s="12">
        <v>0</v>
      </c>
      <c r="M18" s="12">
        <f t="shared" si="1"/>
        <v>0</v>
      </c>
      <c r="N18" s="14">
        <v>0</v>
      </c>
      <c r="O18" s="16">
        <f t="shared" si="2"/>
        <v>-1</v>
      </c>
      <c r="P18" s="16">
        <f t="shared" si="3"/>
        <v>-1</v>
      </c>
      <c r="Q18" s="21" t="s">
        <v>74</v>
      </c>
      <c r="R18" s="10" t="s">
        <v>72</v>
      </c>
      <c r="S18" s="10" t="s">
        <v>77</v>
      </c>
      <c r="T18" s="10"/>
      <c r="U18" s="57" t="str">
        <f t="shared" si="4"/>
        <v>parità</v>
      </c>
      <c r="V18" s="57" t="str">
        <f t="shared" si="5"/>
        <v>NO</v>
      </c>
    </row>
    <row r="19" spans="1:22" ht="40.15" customHeight="1" x14ac:dyDescent="0.35">
      <c r="A19" s="10" t="str">
        <f t="shared" si="0"/>
        <v>FF08AUS</v>
      </c>
      <c r="B19" s="10" t="s">
        <v>82</v>
      </c>
      <c r="C19" s="10" t="s">
        <v>83</v>
      </c>
      <c r="D19" s="10" t="s">
        <v>708</v>
      </c>
      <c r="E19" s="10" t="s">
        <v>709</v>
      </c>
      <c r="F19" s="10" t="s">
        <v>710</v>
      </c>
      <c r="G19" s="13" t="s">
        <v>711</v>
      </c>
      <c r="H19" s="10">
        <v>28</v>
      </c>
      <c r="I19" s="10" t="s">
        <v>712</v>
      </c>
      <c r="J19" s="12">
        <v>0</v>
      </c>
      <c r="K19" s="12">
        <v>0</v>
      </c>
      <c r="L19" s="12">
        <v>0</v>
      </c>
      <c r="M19" s="12">
        <f t="shared" si="1"/>
        <v>0</v>
      </c>
      <c r="N19" s="14">
        <v>0</v>
      </c>
      <c r="O19" s="16">
        <f t="shared" si="2"/>
        <v>0</v>
      </c>
      <c r="P19" s="16">
        <f t="shared" si="3"/>
        <v>0</v>
      </c>
      <c r="Q19" s="21" t="s">
        <v>74</v>
      </c>
      <c r="R19" s="10" t="s">
        <v>72</v>
      </c>
      <c r="S19" s="10" t="s">
        <v>84</v>
      </c>
      <c r="T19" s="10"/>
      <c r="U19" s="57" t="str">
        <f t="shared" si="4"/>
        <v>parità</v>
      </c>
      <c r="V19" s="57" t="str">
        <f t="shared" si="5"/>
        <v>NO</v>
      </c>
    </row>
    <row r="20" spans="1:22" ht="40.15" customHeight="1" x14ac:dyDescent="0.35">
      <c r="A20" s="10" t="str">
        <f t="shared" si="0"/>
        <v>FF29AUS</v>
      </c>
      <c r="B20" s="10" t="s">
        <v>85</v>
      </c>
      <c r="C20" s="10" t="s">
        <v>86</v>
      </c>
      <c r="D20" s="10" t="s">
        <v>708</v>
      </c>
      <c r="E20" s="10" t="s">
        <v>709</v>
      </c>
      <c r="F20" s="10" t="s">
        <v>710</v>
      </c>
      <c r="G20" s="13" t="s">
        <v>711</v>
      </c>
      <c r="H20" s="10">
        <v>28</v>
      </c>
      <c r="I20" s="10" t="s">
        <v>712</v>
      </c>
      <c r="J20" s="12">
        <v>2</v>
      </c>
      <c r="K20" s="12">
        <v>1</v>
      </c>
      <c r="L20" s="12">
        <v>2</v>
      </c>
      <c r="M20" s="12">
        <f t="shared" si="1"/>
        <v>-1</v>
      </c>
      <c r="N20" s="14">
        <v>2</v>
      </c>
      <c r="O20" s="16">
        <f t="shared" si="2"/>
        <v>0</v>
      </c>
      <c r="P20" s="16">
        <f t="shared" si="3"/>
        <v>1</v>
      </c>
      <c r="Q20" s="21" t="s">
        <v>74</v>
      </c>
      <c r="R20" s="10" t="s">
        <v>72</v>
      </c>
      <c r="S20" s="10" t="s">
        <v>77</v>
      </c>
      <c r="T20" s="10"/>
      <c r="U20" s="57" t="str">
        <f t="shared" si="4"/>
        <v>decremento</v>
      </c>
      <c r="V20" s="57" t="str">
        <f t="shared" si="5"/>
        <v>SI</v>
      </c>
    </row>
    <row r="21" spans="1:22" ht="40.15" customHeight="1" x14ac:dyDescent="0.35">
      <c r="A21" s="10" t="str">
        <f t="shared" si="0"/>
        <v>FF64AUS</v>
      </c>
      <c r="B21" s="10" t="s">
        <v>87</v>
      </c>
      <c r="C21" s="10" t="s">
        <v>88</v>
      </c>
      <c r="D21" s="10" t="s">
        <v>708</v>
      </c>
      <c r="E21" s="10" t="s">
        <v>709</v>
      </c>
      <c r="F21" s="10" t="s">
        <v>710</v>
      </c>
      <c r="G21" s="13" t="s">
        <v>711</v>
      </c>
      <c r="H21" s="10">
        <v>28</v>
      </c>
      <c r="I21" s="10" t="s">
        <v>712</v>
      </c>
      <c r="J21" s="12">
        <v>0</v>
      </c>
      <c r="K21" s="12">
        <v>0</v>
      </c>
      <c r="L21" s="12">
        <v>0</v>
      </c>
      <c r="M21" s="12">
        <f t="shared" si="1"/>
        <v>0</v>
      </c>
      <c r="N21" s="14">
        <v>0</v>
      </c>
      <c r="O21" s="16">
        <f t="shared" si="2"/>
        <v>0</v>
      </c>
      <c r="P21" s="16">
        <f t="shared" si="3"/>
        <v>0</v>
      </c>
      <c r="Q21" s="21" t="s">
        <v>74</v>
      </c>
      <c r="R21" s="10" t="s">
        <v>72</v>
      </c>
      <c r="S21" s="10" t="s">
        <v>89</v>
      </c>
      <c r="T21" s="10"/>
      <c r="U21" s="57" t="str">
        <f t="shared" si="4"/>
        <v>parità</v>
      </c>
      <c r="V21" s="57" t="str">
        <f t="shared" si="5"/>
        <v>NO</v>
      </c>
    </row>
    <row r="22" spans="1:22" ht="40.15" customHeight="1" x14ac:dyDescent="0.35">
      <c r="A22" s="10" t="str">
        <f t="shared" si="0"/>
        <v>FF65AUS</v>
      </c>
      <c r="B22" s="10" t="s">
        <v>90</v>
      </c>
      <c r="C22" s="10" t="s">
        <v>91</v>
      </c>
      <c r="D22" s="10" t="s">
        <v>708</v>
      </c>
      <c r="E22" s="10" t="s">
        <v>709</v>
      </c>
      <c r="F22" s="10" t="s">
        <v>710</v>
      </c>
      <c r="G22" s="13" t="s">
        <v>711</v>
      </c>
      <c r="H22" s="10">
        <v>28</v>
      </c>
      <c r="I22" s="10" t="s">
        <v>712</v>
      </c>
      <c r="J22" s="12">
        <v>0</v>
      </c>
      <c r="K22" s="12">
        <v>0</v>
      </c>
      <c r="L22" s="12">
        <v>0</v>
      </c>
      <c r="M22" s="12">
        <f t="shared" si="1"/>
        <v>0</v>
      </c>
      <c r="N22" s="14">
        <v>0</v>
      </c>
      <c r="O22" s="16">
        <f t="shared" si="2"/>
        <v>0</v>
      </c>
      <c r="P22" s="16">
        <f t="shared" si="3"/>
        <v>0</v>
      </c>
      <c r="Q22" s="21" t="s">
        <v>74</v>
      </c>
      <c r="R22" s="10" t="s">
        <v>72</v>
      </c>
      <c r="S22" s="10" t="s">
        <v>73</v>
      </c>
      <c r="T22" s="10"/>
      <c r="U22" s="57" t="str">
        <f t="shared" si="4"/>
        <v>parità</v>
      </c>
      <c r="V22" s="57" t="str">
        <f t="shared" si="5"/>
        <v>NO</v>
      </c>
    </row>
    <row r="23" spans="1:22" ht="40.15" customHeight="1" x14ac:dyDescent="0.35">
      <c r="A23" s="10" t="str">
        <f t="shared" si="0"/>
        <v>FF09AUS</v>
      </c>
      <c r="B23" s="10" t="s">
        <v>620</v>
      </c>
      <c r="C23" s="10" t="s">
        <v>621</v>
      </c>
      <c r="D23" s="10" t="s">
        <v>708</v>
      </c>
      <c r="E23" s="10" t="s">
        <v>709</v>
      </c>
      <c r="F23" s="10" t="s">
        <v>710</v>
      </c>
      <c r="G23" s="13" t="s">
        <v>711</v>
      </c>
      <c r="H23" s="10">
        <v>28</v>
      </c>
      <c r="I23" s="10" t="s">
        <v>712</v>
      </c>
      <c r="J23" s="12">
        <v>0</v>
      </c>
      <c r="K23" s="12">
        <v>0</v>
      </c>
      <c r="L23" s="12">
        <v>0</v>
      </c>
      <c r="M23" s="12">
        <f t="shared" si="1"/>
        <v>0</v>
      </c>
      <c r="N23" s="14">
        <v>0</v>
      </c>
      <c r="O23" s="16">
        <f t="shared" si="2"/>
        <v>0</v>
      </c>
      <c r="P23" s="16">
        <f t="shared" si="3"/>
        <v>0</v>
      </c>
      <c r="Q23" s="21" t="s">
        <v>74</v>
      </c>
      <c r="R23" s="10" t="s">
        <v>72</v>
      </c>
      <c r="S23" s="10" t="s">
        <v>95</v>
      </c>
      <c r="T23" s="10"/>
      <c r="U23" s="57" t="str">
        <f t="shared" si="4"/>
        <v>parità</v>
      </c>
      <c r="V23" s="57" t="str">
        <f t="shared" si="5"/>
        <v>NO</v>
      </c>
    </row>
    <row r="24" spans="1:22" ht="40.15" customHeight="1" x14ac:dyDescent="0.35">
      <c r="A24" s="10" t="str">
        <f t="shared" si="0"/>
        <v>FF01AUS</v>
      </c>
      <c r="B24" s="10" t="s">
        <v>93</v>
      </c>
      <c r="C24" s="10" t="s">
        <v>94</v>
      </c>
      <c r="D24" s="10" t="s">
        <v>708</v>
      </c>
      <c r="E24" s="10" t="s">
        <v>709</v>
      </c>
      <c r="F24" s="10" t="s">
        <v>710</v>
      </c>
      <c r="G24" s="13" t="s">
        <v>711</v>
      </c>
      <c r="H24" s="10">
        <v>28</v>
      </c>
      <c r="I24" s="10" t="s">
        <v>712</v>
      </c>
      <c r="J24" s="12">
        <v>4</v>
      </c>
      <c r="K24" s="12">
        <v>2</v>
      </c>
      <c r="L24" s="12">
        <v>2</v>
      </c>
      <c r="M24" s="12">
        <f t="shared" si="1"/>
        <v>-2</v>
      </c>
      <c r="N24" s="14">
        <v>2</v>
      </c>
      <c r="O24" s="16">
        <f t="shared" si="2"/>
        <v>-2</v>
      </c>
      <c r="P24" s="16">
        <f t="shared" si="3"/>
        <v>0</v>
      </c>
      <c r="Q24" s="21" t="s">
        <v>74</v>
      </c>
      <c r="R24" s="10" t="s">
        <v>72</v>
      </c>
      <c r="S24" s="10" t="s">
        <v>95</v>
      </c>
      <c r="T24" s="10"/>
      <c r="U24" s="57" t="str">
        <f t="shared" si="4"/>
        <v>decremento</v>
      </c>
      <c r="V24" s="57" t="str">
        <f t="shared" si="5"/>
        <v>NO</v>
      </c>
    </row>
    <row r="25" spans="1:22" ht="40.15" customHeight="1" x14ac:dyDescent="0.35">
      <c r="A25" s="10" t="str">
        <f t="shared" si="0"/>
        <v>FF58AUS</v>
      </c>
      <c r="B25" s="10" t="s">
        <v>96</v>
      </c>
      <c r="C25" s="10" t="s">
        <v>97</v>
      </c>
      <c r="D25" s="10" t="s">
        <v>708</v>
      </c>
      <c r="E25" s="10" t="s">
        <v>709</v>
      </c>
      <c r="F25" s="10" t="s">
        <v>710</v>
      </c>
      <c r="G25" s="13" t="s">
        <v>711</v>
      </c>
      <c r="H25" s="10">
        <v>28</v>
      </c>
      <c r="I25" s="10" t="s">
        <v>712</v>
      </c>
      <c r="J25" s="12">
        <v>2</v>
      </c>
      <c r="K25" s="12">
        <v>2</v>
      </c>
      <c r="L25" s="12">
        <v>2</v>
      </c>
      <c r="M25" s="12">
        <f t="shared" si="1"/>
        <v>0</v>
      </c>
      <c r="N25" s="14">
        <v>2</v>
      </c>
      <c r="O25" s="16">
        <f t="shared" si="2"/>
        <v>0</v>
      </c>
      <c r="P25" s="16">
        <f t="shared" si="3"/>
        <v>0</v>
      </c>
      <c r="Q25" s="21" t="s">
        <v>74</v>
      </c>
      <c r="R25" s="10" t="s">
        <v>72</v>
      </c>
      <c r="S25" s="10" t="s">
        <v>95</v>
      </c>
      <c r="T25" s="10"/>
      <c r="U25" s="57" t="str">
        <f t="shared" si="4"/>
        <v>parità</v>
      </c>
      <c r="V25" s="57" t="str">
        <f t="shared" si="5"/>
        <v>NO</v>
      </c>
    </row>
    <row r="26" spans="1:22" ht="40.15" customHeight="1" x14ac:dyDescent="0.35">
      <c r="A26" s="10" t="str">
        <f t="shared" si="0"/>
        <v>FF56AUS</v>
      </c>
      <c r="B26" s="10" t="s">
        <v>98</v>
      </c>
      <c r="C26" s="10" t="s">
        <v>99</v>
      </c>
      <c r="D26" s="10" t="s">
        <v>708</v>
      </c>
      <c r="E26" s="10" t="s">
        <v>709</v>
      </c>
      <c r="F26" s="10" t="s">
        <v>710</v>
      </c>
      <c r="G26" s="13" t="s">
        <v>711</v>
      </c>
      <c r="H26" s="10">
        <v>28</v>
      </c>
      <c r="I26" s="10" t="s">
        <v>712</v>
      </c>
      <c r="J26" s="12">
        <v>1</v>
      </c>
      <c r="K26" s="12">
        <v>1</v>
      </c>
      <c r="L26" s="12">
        <v>1</v>
      </c>
      <c r="M26" s="12">
        <f t="shared" si="1"/>
        <v>0</v>
      </c>
      <c r="N26" s="14">
        <v>0</v>
      </c>
      <c r="O26" s="16">
        <f t="shared" si="2"/>
        <v>-1</v>
      </c>
      <c r="P26" s="16">
        <f t="shared" si="3"/>
        <v>-1</v>
      </c>
      <c r="Q26" s="21" t="s">
        <v>74</v>
      </c>
      <c r="R26" s="10" t="s">
        <v>72</v>
      </c>
      <c r="S26" s="10" t="s">
        <v>95</v>
      </c>
      <c r="T26" s="10"/>
      <c r="U26" s="57" t="str">
        <f t="shared" si="4"/>
        <v>parità</v>
      </c>
      <c r="V26" s="57" t="str">
        <f t="shared" si="5"/>
        <v>NO</v>
      </c>
    </row>
    <row r="27" spans="1:22" ht="40.15" customHeight="1" x14ac:dyDescent="0.35">
      <c r="A27" s="10" t="str">
        <f t="shared" si="0"/>
        <v>PR11AUS</v>
      </c>
      <c r="B27" s="10" t="s">
        <v>100</v>
      </c>
      <c r="C27" s="10" t="s">
        <v>101</v>
      </c>
      <c r="D27" s="10" t="s">
        <v>708</v>
      </c>
      <c r="E27" s="10" t="s">
        <v>709</v>
      </c>
      <c r="F27" s="10" t="s">
        <v>710</v>
      </c>
      <c r="G27" s="13" t="s">
        <v>711</v>
      </c>
      <c r="H27" s="10">
        <v>28</v>
      </c>
      <c r="I27" s="10" t="s">
        <v>712</v>
      </c>
      <c r="J27" s="12">
        <v>1</v>
      </c>
      <c r="K27" s="12">
        <v>1</v>
      </c>
      <c r="L27" s="12">
        <v>1</v>
      </c>
      <c r="M27" s="12">
        <f t="shared" si="1"/>
        <v>0</v>
      </c>
      <c r="N27" s="14">
        <v>1</v>
      </c>
      <c r="O27" s="16">
        <f t="shared" si="2"/>
        <v>0</v>
      </c>
      <c r="P27" s="16">
        <f t="shared" si="3"/>
        <v>0</v>
      </c>
      <c r="Q27" s="21" t="s">
        <v>74</v>
      </c>
      <c r="R27" s="10" t="s">
        <v>72</v>
      </c>
      <c r="S27" s="10" t="s">
        <v>95</v>
      </c>
      <c r="T27" s="10"/>
      <c r="U27" s="57" t="str">
        <f t="shared" si="4"/>
        <v>parità</v>
      </c>
      <c r="V27" s="57" t="str">
        <f t="shared" si="5"/>
        <v>NO</v>
      </c>
    </row>
    <row r="28" spans="1:22" ht="40.15" customHeight="1" x14ac:dyDescent="0.35">
      <c r="A28" s="10" t="str">
        <f t="shared" si="0"/>
        <v>FF04AUS</v>
      </c>
      <c r="B28" s="10" t="s">
        <v>102</v>
      </c>
      <c r="C28" s="10" t="s">
        <v>103</v>
      </c>
      <c r="D28" s="10" t="s">
        <v>708</v>
      </c>
      <c r="E28" s="10" t="s">
        <v>709</v>
      </c>
      <c r="F28" s="10" t="s">
        <v>710</v>
      </c>
      <c r="G28" s="13" t="s">
        <v>711</v>
      </c>
      <c r="H28" s="10">
        <v>28</v>
      </c>
      <c r="I28" s="10" t="s">
        <v>712</v>
      </c>
      <c r="J28" s="12">
        <v>1</v>
      </c>
      <c r="K28" s="12">
        <v>1</v>
      </c>
      <c r="L28" s="12">
        <v>1</v>
      </c>
      <c r="M28" s="12">
        <f t="shared" si="1"/>
        <v>0</v>
      </c>
      <c r="N28" s="14">
        <v>1</v>
      </c>
      <c r="O28" s="16">
        <f t="shared" si="2"/>
        <v>0</v>
      </c>
      <c r="P28" s="16">
        <f t="shared" si="3"/>
        <v>0</v>
      </c>
      <c r="Q28" s="21" t="s">
        <v>74</v>
      </c>
      <c r="R28" s="10" t="s">
        <v>72</v>
      </c>
      <c r="S28" s="10" t="s">
        <v>77</v>
      </c>
      <c r="T28" s="10"/>
      <c r="U28" s="57" t="str">
        <f t="shared" si="4"/>
        <v>parità</v>
      </c>
      <c r="V28" s="57" t="str">
        <f t="shared" si="5"/>
        <v>NO</v>
      </c>
    </row>
    <row r="29" spans="1:22" ht="40.15" customHeight="1" x14ac:dyDescent="0.35">
      <c r="A29" s="10" t="str">
        <f t="shared" si="0"/>
        <v>FF21AUS</v>
      </c>
      <c r="B29" s="10" t="s">
        <v>713</v>
      </c>
      <c r="C29" s="10" t="s">
        <v>714</v>
      </c>
      <c r="D29" s="10" t="s">
        <v>708</v>
      </c>
      <c r="E29" s="10" t="s">
        <v>709</v>
      </c>
      <c r="F29" s="10" t="s">
        <v>710</v>
      </c>
      <c r="G29" s="13" t="s">
        <v>711</v>
      </c>
      <c r="H29" s="10">
        <v>28</v>
      </c>
      <c r="I29" s="10" t="s">
        <v>712</v>
      </c>
      <c r="J29" s="12">
        <v>0</v>
      </c>
      <c r="K29" s="12">
        <v>0</v>
      </c>
      <c r="L29" s="12">
        <v>0</v>
      </c>
      <c r="M29" s="12">
        <f t="shared" si="1"/>
        <v>0</v>
      </c>
      <c r="N29" s="14">
        <v>0</v>
      </c>
      <c r="O29" s="16">
        <f t="shared" si="2"/>
        <v>0</v>
      </c>
      <c r="P29" s="16">
        <f t="shared" si="3"/>
        <v>0</v>
      </c>
      <c r="Q29" s="21" t="s">
        <v>74</v>
      </c>
      <c r="R29" s="10" t="s">
        <v>72</v>
      </c>
      <c r="S29" s="10" t="s">
        <v>89</v>
      </c>
      <c r="T29" s="10"/>
      <c r="U29" s="57" t="str">
        <f t="shared" si="4"/>
        <v>parità</v>
      </c>
      <c r="V29" s="57" t="str">
        <f t="shared" si="5"/>
        <v>NO</v>
      </c>
    </row>
    <row r="30" spans="1:22" ht="40.15" customHeight="1" x14ac:dyDescent="0.35">
      <c r="A30" s="10" t="str">
        <f t="shared" si="0"/>
        <v>FF11AUS</v>
      </c>
      <c r="B30" s="10" t="s">
        <v>104</v>
      </c>
      <c r="C30" s="10" t="s">
        <v>105</v>
      </c>
      <c r="D30" s="10" t="s">
        <v>708</v>
      </c>
      <c r="E30" s="10" t="s">
        <v>709</v>
      </c>
      <c r="F30" s="10" t="s">
        <v>710</v>
      </c>
      <c r="G30" s="13" t="s">
        <v>711</v>
      </c>
      <c r="H30" s="10">
        <v>28</v>
      </c>
      <c r="I30" s="10" t="s">
        <v>712</v>
      </c>
      <c r="J30" s="12">
        <v>2</v>
      </c>
      <c r="K30" s="12">
        <v>2</v>
      </c>
      <c r="L30" s="12">
        <v>2</v>
      </c>
      <c r="M30" s="12">
        <f t="shared" si="1"/>
        <v>0</v>
      </c>
      <c r="N30" s="14">
        <v>2</v>
      </c>
      <c r="O30" s="16">
        <f t="shared" si="2"/>
        <v>0</v>
      </c>
      <c r="P30" s="16">
        <f t="shared" si="3"/>
        <v>0</v>
      </c>
      <c r="Q30" s="21" t="s">
        <v>74</v>
      </c>
      <c r="R30" s="10" t="s">
        <v>72</v>
      </c>
      <c r="S30" s="10" t="s">
        <v>89</v>
      </c>
      <c r="T30" s="10"/>
      <c r="U30" s="57" t="str">
        <f t="shared" si="4"/>
        <v>parità</v>
      </c>
      <c r="V30" s="57" t="str">
        <f t="shared" si="5"/>
        <v>NO</v>
      </c>
    </row>
    <row r="31" spans="1:22" ht="40.15" customHeight="1" x14ac:dyDescent="0.35">
      <c r="A31" s="10" t="str">
        <f t="shared" si="0"/>
        <v>XX10AUS</v>
      </c>
      <c r="B31" s="10" t="s">
        <v>110</v>
      </c>
      <c r="C31" s="11" t="s">
        <v>111</v>
      </c>
      <c r="D31" s="10" t="s">
        <v>708</v>
      </c>
      <c r="E31" s="10" t="s">
        <v>709</v>
      </c>
      <c r="F31" s="10" t="s">
        <v>710</v>
      </c>
      <c r="G31" s="13" t="s">
        <v>711</v>
      </c>
      <c r="H31" s="10">
        <v>28</v>
      </c>
      <c r="I31" s="10" t="s">
        <v>712</v>
      </c>
      <c r="J31" s="12">
        <v>1</v>
      </c>
      <c r="K31" s="12">
        <v>1</v>
      </c>
      <c r="L31" s="12">
        <v>0</v>
      </c>
      <c r="M31" s="12">
        <f t="shared" si="1"/>
        <v>0</v>
      </c>
      <c r="N31" s="14">
        <v>0</v>
      </c>
      <c r="O31" s="16">
        <f t="shared" si="2"/>
        <v>-1</v>
      </c>
      <c r="P31" s="16">
        <f t="shared" si="3"/>
        <v>-1</v>
      </c>
      <c r="Q31" s="10" t="s">
        <v>112</v>
      </c>
      <c r="R31" s="10" t="s">
        <v>30</v>
      </c>
      <c r="S31" s="10" t="s">
        <v>31</v>
      </c>
      <c r="T31" s="11"/>
      <c r="U31" s="57" t="str">
        <f t="shared" si="4"/>
        <v>parità</v>
      </c>
      <c r="V31" s="57" t="str">
        <f t="shared" si="5"/>
        <v>NO</v>
      </c>
    </row>
    <row r="32" spans="1:22" ht="40.15" customHeight="1" x14ac:dyDescent="0.35">
      <c r="A32" s="10" t="str">
        <f t="shared" si="0"/>
        <v>SA01AUS</v>
      </c>
      <c r="B32" s="10" t="s">
        <v>117</v>
      </c>
      <c r="C32" s="10" t="s">
        <v>118</v>
      </c>
      <c r="D32" s="10" t="s">
        <v>708</v>
      </c>
      <c r="E32" s="10" t="s">
        <v>709</v>
      </c>
      <c r="F32" s="10" t="s">
        <v>710</v>
      </c>
      <c r="G32" s="13" t="s">
        <v>711</v>
      </c>
      <c r="H32" s="10">
        <v>28</v>
      </c>
      <c r="I32" s="10" t="s">
        <v>712</v>
      </c>
      <c r="J32" s="12">
        <v>0</v>
      </c>
      <c r="K32" s="12">
        <v>0</v>
      </c>
      <c r="L32" s="12">
        <v>0</v>
      </c>
      <c r="M32" s="12">
        <f t="shared" si="1"/>
        <v>0</v>
      </c>
      <c r="N32" s="14">
        <v>0</v>
      </c>
      <c r="O32" s="16">
        <f t="shared" si="2"/>
        <v>0</v>
      </c>
      <c r="P32" s="16">
        <f t="shared" si="3"/>
        <v>0</v>
      </c>
      <c r="Q32" s="10" t="s">
        <v>112</v>
      </c>
      <c r="R32" s="10" t="s">
        <v>119</v>
      </c>
      <c r="S32" s="10" t="s">
        <v>120</v>
      </c>
      <c r="T32" s="10"/>
      <c r="U32" s="57" t="str">
        <f t="shared" si="4"/>
        <v>parità</v>
      </c>
      <c r="V32" s="57" t="str">
        <f t="shared" si="5"/>
        <v>NO</v>
      </c>
    </row>
    <row r="33" spans="1:22" ht="40.15" customHeight="1" x14ac:dyDescent="0.35">
      <c r="A33" s="10" t="str">
        <f t="shared" si="0"/>
        <v>SA06AUS</v>
      </c>
      <c r="B33" s="10" t="s">
        <v>121</v>
      </c>
      <c r="C33" s="10" t="s">
        <v>122</v>
      </c>
      <c r="D33" s="10" t="s">
        <v>708</v>
      </c>
      <c r="E33" s="10" t="s">
        <v>709</v>
      </c>
      <c r="F33" s="10" t="s">
        <v>710</v>
      </c>
      <c r="G33" s="13" t="s">
        <v>711</v>
      </c>
      <c r="H33" s="10">
        <v>28</v>
      </c>
      <c r="I33" s="10" t="s">
        <v>712</v>
      </c>
      <c r="J33" s="12">
        <v>1</v>
      </c>
      <c r="K33" s="12">
        <v>1</v>
      </c>
      <c r="L33" s="12">
        <v>0</v>
      </c>
      <c r="M33" s="12">
        <f t="shared" si="1"/>
        <v>0</v>
      </c>
      <c r="N33" s="14">
        <v>0</v>
      </c>
      <c r="O33" s="16">
        <f t="shared" si="2"/>
        <v>-1</v>
      </c>
      <c r="P33" s="16">
        <f t="shared" si="3"/>
        <v>-1</v>
      </c>
      <c r="Q33" s="10" t="s">
        <v>112</v>
      </c>
      <c r="R33" s="10" t="s">
        <v>123</v>
      </c>
      <c r="S33" s="10" t="s">
        <v>124</v>
      </c>
      <c r="T33" s="10"/>
      <c r="U33" s="57" t="str">
        <f t="shared" si="4"/>
        <v>parità</v>
      </c>
      <c r="V33" s="57" t="str">
        <f t="shared" si="5"/>
        <v>NO</v>
      </c>
    </row>
    <row r="34" spans="1:22" ht="40.15" customHeight="1" x14ac:dyDescent="0.35">
      <c r="A34" s="10" t="str">
        <f t="shared" si="0"/>
        <v>SA02AUS</v>
      </c>
      <c r="B34" s="10" t="s">
        <v>137</v>
      </c>
      <c r="C34" s="10" t="s">
        <v>138</v>
      </c>
      <c r="D34" s="10" t="s">
        <v>708</v>
      </c>
      <c r="E34" s="10" t="s">
        <v>709</v>
      </c>
      <c r="F34" s="10" t="s">
        <v>710</v>
      </c>
      <c r="G34" s="13" t="s">
        <v>711</v>
      </c>
      <c r="H34" s="10">
        <v>28</v>
      </c>
      <c r="I34" s="10" t="s">
        <v>712</v>
      </c>
      <c r="J34" s="12">
        <v>0</v>
      </c>
      <c r="K34" s="12">
        <v>0</v>
      </c>
      <c r="L34" s="12">
        <v>0</v>
      </c>
      <c r="M34" s="12">
        <f t="shared" si="1"/>
        <v>0</v>
      </c>
      <c r="N34" s="14">
        <v>0</v>
      </c>
      <c r="O34" s="16">
        <f t="shared" si="2"/>
        <v>0</v>
      </c>
      <c r="P34" s="16">
        <f t="shared" si="3"/>
        <v>0</v>
      </c>
      <c r="Q34" s="10" t="s">
        <v>112</v>
      </c>
      <c r="R34" s="10" t="s">
        <v>72</v>
      </c>
      <c r="S34" s="10" t="s">
        <v>95</v>
      </c>
      <c r="T34" s="10"/>
      <c r="U34" s="57" t="str">
        <f t="shared" si="4"/>
        <v>parità</v>
      </c>
      <c r="V34" s="57" t="str">
        <f t="shared" si="5"/>
        <v>NO</v>
      </c>
    </row>
    <row r="35" spans="1:22" ht="40.15" customHeight="1" x14ac:dyDescent="0.35">
      <c r="A35" s="10" t="str">
        <f t="shared" si="0"/>
        <v>SF01AUS</v>
      </c>
      <c r="B35" s="10" t="s">
        <v>139</v>
      </c>
      <c r="C35" s="10" t="s">
        <v>140</v>
      </c>
      <c r="D35" s="10" t="s">
        <v>708</v>
      </c>
      <c r="E35" s="10" t="s">
        <v>709</v>
      </c>
      <c r="F35" s="10" t="s">
        <v>710</v>
      </c>
      <c r="G35" s="13" t="s">
        <v>711</v>
      </c>
      <c r="H35" s="10">
        <v>28</v>
      </c>
      <c r="I35" s="10" t="s">
        <v>712</v>
      </c>
      <c r="J35" s="12">
        <v>1</v>
      </c>
      <c r="K35" s="12">
        <v>1</v>
      </c>
      <c r="L35" s="12">
        <v>1</v>
      </c>
      <c r="M35" s="12">
        <f t="shared" si="1"/>
        <v>0</v>
      </c>
      <c r="N35" s="14">
        <v>1</v>
      </c>
      <c r="O35" s="16">
        <f t="shared" si="2"/>
        <v>0</v>
      </c>
      <c r="P35" s="16">
        <f t="shared" si="3"/>
        <v>0</v>
      </c>
      <c r="Q35" s="10" t="s">
        <v>112</v>
      </c>
      <c r="R35" s="10" t="s">
        <v>30</v>
      </c>
      <c r="S35" s="10" t="s">
        <v>31</v>
      </c>
      <c r="T35" s="10"/>
      <c r="U35" s="57" t="str">
        <f t="shared" si="4"/>
        <v>parità</v>
      </c>
      <c r="V35" s="57" t="str">
        <f t="shared" si="5"/>
        <v>NO</v>
      </c>
    </row>
    <row r="36" spans="1:22" ht="40.15" customHeight="1" x14ac:dyDescent="0.35">
      <c r="A36" s="10" t="str">
        <f t="shared" si="0"/>
        <v>EE27AUS</v>
      </c>
      <c r="B36" s="10" t="s">
        <v>146</v>
      </c>
      <c r="C36" s="10" t="s">
        <v>147</v>
      </c>
      <c r="D36" s="10" t="s">
        <v>708</v>
      </c>
      <c r="E36" s="10" t="s">
        <v>709</v>
      </c>
      <c r="F36" s="10" t="s">
        <v>710</v>
      </c>
      <c r="G36" s="13" t="s">
        <v>711</v>
      </c>
      <c r="H36" s="10">
        <v>28</v>
      </c>
      <c r="I36" s="10" t="s">
        <v>712</v>
      </c>
      <c r="J36" s="12">
        <v>0</v>
      </c>
      <c r="K36" s="12">
        <v>0</v>
      </c>
      <c r="L36" s="12">
        <v>0</v>
      </c>
      <c r="M36" s="12">
        <f t="shared" si="1"/>
        <v>0</v>
      </c>
      <c r="N36" s="14">
        <v>0</v>
      </c>
      <c r="O36" s="16">
        <f t="shared" si="2"/>
        <v>0</v>
      </c>
      <c r="P36" s="16">
        <f t="shared" si="3"/>
        <v>0</v>
      </c>
      <c r="Q36" s="21" t="s">
        <v>145</v>
      </c>
      <c r="R36" s="10" t="s">
        <v>143</v>
      </c>
      <c r="S36" s="10" t="s">
        <v>148</v>
      </c>
      <c r="T36" s="10"/>
      <c r="U36" s="57" t="str">
        <f t="shared" si="4"/>
        <v>parità</v>
      </c>
      <c r="V36" s="57" t="str">
        <f t="shared" si="5"/>
        <v>NO</v>
      </c>
    </row>
    <row r="37" spans="1:22" ht="40.15" customHeight="1" x14ac:dyDescent="0.35">
      <c r="A37" s="10" t="str">
        <f t="shared" si="0"/>
        <v>BB03AUS</v>
      </c>
      <c r="B37" s="10" t="s">
        <v>149</v>
      </c>
      <c r="C37" s="10" t="s">
        <v>150</v>
      </c>
      <c r="D37" s="10" t="s">
        <v>708</v>
      </c>
      <c r="E37" s="10" t="s">
        <v>709</v>
      </c>
      <c r="F37" s="10" t="s">
        <v>710</v>
      </c>
      <c r="G37" s="13" t="s">
        <v>711</v>
      </c>
      <c r="H37" s="10">
        <v>28</v>
      </c>
      <c r="I37" s="10" t="s">
        <v>712</v>
      </c>
      <c r="J37" s="12">
        <v>1</v>
      </c>
      <c r="K37" s="12">
        <v>1</v>
      </c>
      <c r="L37" s="12">
        <v>0</v>
      </c>
      <c r="M37" s="12">
        <f t="shared" si="1"/>
        <v>0</v>
      </c>
      <c r="N37" s="14">
        <v>0</v>
      </c>
      <c r="O37" s="16">
        <f t="shared" si="2"/>
        <v>-1</v>
      </c>
      <c r="P37" s="16">
        <f t="shared" si="3"/>
        <v>-1</v>
      </c>
      <c r="Q37" s="21" t="s">
        <v>145</v>
      </c>
      <c r="R37" s="10" t="s">
        <v>119</v>
      </c>
      <c r="S37" s="10" t="s">
        <v>151</v>
      </c>
      <c r="T37" s="10"/>
      <c r="U37" s="57" t="str">
        <f t="shared" si="4"/>
        <v>parità</v>
      </c>
      <c r="V37" s="57" t="str">
        <f t="shared" si="5"/>
        <v>NO</v>
      </c>
    </row>
    <row r="38" spans="1:22" ht="40.15" customHeight="1" x14ac:dyDescent="0.35">
      <c r="A38" s="10" t="str">
        <f t="shared" si="0"/>
        <v>BB07AUS</v>
      </c>
      <c r="B38" s="10" t="s">
        <v>155</v>
      </c>
      <c r="C38" s="10" t="s">
        <v>156</v>
      </c>
      <c r="D38" s="10" t="s">
        <v>708</v>
      </c>
      <c r="E38" s="10" t="s">
        <v>709</v>
      </c>
      <c r="F38" s="10" t="s">
        <v>710</v>
      </c>
      <c r="G38" s="13" t="s">
        <v>711</v>
      </c>
      <c r="H38" s="10">
        <v>28</v>
      </c>
      <c r="I38" s="10" t="s">
        <v>712</v>
      </c>
      <c r="J38" s="12">
        <v>1</v>
      </c>
      <c r="K38" s="12">
        <v>0</v>
      </c>
      <c r="L38" s="12">
        <v>0</v>
      </c>
      <c r="M38" s="12">
        <f t="shared" si="1"/>
        <v>-1</v>
      </c>
      <c r="N38" s="14">
        <v>0</v>
      </c>
      <c r="O38" s="16">
        <f t="shared" si="2"/>
        <v>-1</v>
      </c>
      <c r="P38" s="16">
        <f t="shared" si="3"/>
        <v>0</v>
      </c>
      <c r="Q38" s="21" t="s">
        <v>145</v>
      </c>
      <c r="R38" s="10" t="s">
        <v>119</v>
      </c>
      <c r="S38" s="10" t="s">
        <v>157</v>
      </c>
      <c r="T38" s="10"/>
      <c r="U38" s="57" t="str">
        <f t="shared" si="4"/>
        <v>decremento</v>
      </c>
      <c r="V38" s="57" t="str">
        <f t="shared" si="5"/>
        <v>NO</v>
      </c>
    </row>
    <row r="39" spans="1:22" ht="40.15" customHeight="1" x14ac:dyDescent="0.35">
      <c r="A39" s="10" t="str">
        <f t="shared" si="0"/>
        <v>BB08AUS</v>
      </c>
      <c r="B39" s="10" t="s">
        <v>161</v>
      </c>
      <c r="C39" s="10" t="s">
        <v>162</v>
      </c>
      <c r="D39" s="10" t="s">
        <v>708</v>
      </c>
      <c r="E39" s="10" t="s">
        <v>709</v>
      </c>
      <c r="F39" s="10" t="s">
        <v>710</v>
      </c>
      <c r="G39" s="13" t="s">
        <v>711</v>
      </c>
      <c r="H39" s="10">
        <v>28</v>
      </c>
      <c r="I39" s="10" t="s">
        <v>712</v>
      </c>
      <c r="J39" s="12">
        <v>1</v>
      </c>
      <c r="K39" s="12">
        <v>1</v>
      </c>
      <c r="L39" s="12">
        <v>1</v>
      </c>
      <c r="M39" s="12">
        <f t="shared" si="1"/>
        <v>0</v>
      </c>
      <c r="N39" s="14">
        <v>1</v>
      </c>
      <c r="O39" s="16">
        <f t="shared" si="2"/>
        <v>0</v>
      </c>
      <c r="P39" s="16">
        <f t="shared" si="3"/>
        <v>0</v>
      </c>
      <c r="Q39" s="21" t="s">
        <v>145</v>
      </c>
      <c r="R39" s="10" t="s">
        <v>119</v>
      </c>
      <c r="S39" s="10" t="s">
        <v>163</v>
      </c>
      <c r="T39" s="10"/>
      <c r="U39" s="57" t="str">
        <f t="shared" si="4"/>
        <v>parità</v>
      </c>
      <c r="V39" s="57" t="str">
        <f t="shared" si="5"/>
        <v>NO</v>
      </c>
    </row>
    <row r="40" spans="1:22" ht="40.15" customHeight="1" x14ac:dyDescent="0.35">
      <c r="A40" s="10" t="str">
        <f t="shared" si="0"/>
        <v>BB09AUS</v>
      </c>
      <c r="B40" s="10" t="s">
        <v>164</v>
      </c>
      <c r="C40" s="10" t="s">
        <v>165</v>
      </c>
      <c r="D40" s="10" t="s">
        <v>708</v>
      </c>
      <c r="E40" s="10" t="s">
        <v>709</v>
      </c>
      <c r="F40" s="10" t="s">
        <v>710</v>
      </c>
      <c r="G40" s="13" t="s">
        <v>711</v>
      </c>
      <c r="H40" s="10">
        <v>28</v>
      </c>
      <c r="I40" s="10" t="s">
        <v>712</v>
      </c>
      <c r="J40" s="12">
        <v>0</v>
      </c>
      <c r="K40" s="12">
        <v>0</v>
      </c>
      <c r="L40" s="12">
        <v>1</v>
      </c>
      <c r="M40" s="12">
        <f t="shared" si="1"/>
        <v>0</v>
      </c>
      <c r="N40" s="14">
        <v>1</v>
      </c>
      <c r="O40" s="16">
        <f t="shared" si="2"/>
        <v>1</v>
      </c>
      <c r="P40" s="16">
        <f t="shared" si="3"/>
        <v>1</v>
      </c>
      <c r="Q40" s="21" t="s">
        <v>145</v>
      </c>
      <c r="R40" s="10" t="s">
        <v>119</v>
      </c>
      <c r="S40" s="10" t="s">
        <v>166</v>
      </c>
      <c r="T40" s="10"/>
      <c r="U40" s="57" t="str">
        <f t="shared" si="4"/>
        <v>parità</v>
      </c>
      <c r="V40" s="57" t="str">
        <f t="shared" si="5"/>
        <v>SI</v>
      </c>
    </row>
    <row r="41" spans="1:22" ht="40.15" customHeight="1" x14ac:dyDescent="0.35">
      <c r="A41" s="10" t="str">
        <f t="shared" si="0"/>
        <v>BB10AUS</v>
      </c>
      <c r="B41" s="10" t="s">
        <v>170</v>
      </c>
      <c r="C41" s="10" t="s">
        <v>171</v>
      </c>
      <c r="D41" s="10" t="s">
        <v>708</v>
      </c>
      <c r="E41" s="10" t="s">
        <v>709</v>
      </c>
      <c r="F41" s="10" t="s">
        <v>710</v>
      </c>
      <c r="G41" s="13" t="s">
        <v>711</v>
      </c>
      <c r="H41" s="10">
        <v>28</v>
      </c>
      <c r="I41" s="10" t="s">
        <v>712</v>
      </c>
      <c r="J41" s="12">
        <v>0</v>
      </c>
      <c r="K41" s="12">
        <v>1</v>
      </c>
      <c r="L41" s="12">
        <v>1</v>
      </c>
      <c r="M41" s="12">
        <f t="shared" si="1"/>
        <v>1</v>
      </c>
      <c r="N41" s="14">
        <v>0</v>
      </c>
      <c r="O41" s="16">
        <f t="shared" si="2"/>
        <v>0</v>
      </c>
      <c r="P41" s="16">
        <f t="shared" si="3"/>
        <v>-1</v>
      </c>
      <c r="Q41" s="21" t="s">
        <v>145</v>
      </c>
      <c r="R41" s="10" t="s">
        <v>119</v>
      </c>
      <c r="S41" s="10" t="s">
        <v>151</v>
      </c>
      <c r="T41" s="10"/>
      <c r="U41" s="57" t="str">
        <f t="shared" si="4"/>
        <v>incremento</v>
      </c>
      <c r="V41" s="57" t="str">
        <f t="shared" si="5"/>
        <v>NO</v>
      </c>
    </row>
    <row r="42" spans="1:22" ht="40.15" customHeight="1" x14ac:dyDescent="0.35">
      <c r="A42" s="10" t="str">
        <f t="shared" si="0"/>
        <v>BB11AUS</v>
      </c>
      <c r="B42" s="10" t="s">
        <v>172</v>
      </c>
      <c r="C42" s="10" t="s">
        <v>173</v>
      </c>
      <c r="D42" s="10" t="s">
        <v>708</v>
      </c>
      <c r="E42" s="10" t="s">
        <v>709</v>
      </c>
      <c r="F42" s="10" t="s">
        <v>710</v>
      </c>
      <c r="G42" s="13" t="s">
        <v>711</v>
      </c>
      <c r="H42" s="10">
        <v>28</v>
      </c>
      <c r="I42" s="10" t="s">
        <v>712</v>
      </c>
      <c r="J42" s="12">
        <v>0</v>
      </c>
      <c r="K42" s="12">
        <v>1</v>
      </c>
      <c r="L42" s="12">
        <v>1</v>
      </c>
      <c r="M42" s="12">
        <f t="shared" si="1"/>
        <v>1</v>
      </c>
      <c r="N42" s="14">
        <v>0</v>
      </c>
      <c r="O42" s="16">
        <f t="shared" si="2"/>
        <v>0</v>
      </c>
      <c r="P42" s="16">
        <f t="shared" si="3"/>
        <v>-1</v>
      </c>
      <c r="Q42" s="21" t="s">
        <v>145</v>
      </c>
      <c r="R42" s="10" t="s">
        <v>119</v>
      </c>
      <c r="S42" s="10" t="s">
        <v>120</v>
      </c>
      <c r="T42" s="10"/>
      <c r="U42" s="57" t="str">
        <f t="shared" si="4"/>
        <v>incremento</v>
      </c>
      <c r="V42" s="57" t="str">
        <f t="shared" si="5"/>
        <v>NO</v>
      </c>
    </row>
    <row r="43" spans="1:22" ht="40.15" customHeight="1" x14ac:dyDescent="0.35">
      <c r="A43" s="10" t="str">
        <f t="shared" si="0"/>
        <v>EE24AUS</v>
      </c>
      <c r="B43" s="10" t="s">
        <v>174</v>
      </c>
      <c r="C43" s="10" t="s">
        <v>175</v>
      </c>
      <c r="D43" s="10" t="s">
        <v>708</v>
      </c>
      <c r="E43" s="10" t="s">
        <v>709</v>
      </c>
      <c r="F43" s="10" t="s">
        <v>710</v>
      </c>
      <c r="G43" s="13" t="s">
        <v>711</v>
      </c>
      <c r="H43" s="10">
        <v>28</v>
      </c>
      <c r="I43" s="10" t="s">
        <v>712</v>
      </c>
      <c r="J43" s="12">
        <v>0</v>
      </c>
      <c r="K43" s="12">
        <v>0</v>
      </c>
      <c r="L43" s="12">
        <v>0</v>
      </c>
      <c r="M43" s="12">
        <f t="shared" si="1"/>
        <v>0</v>
      </c>
      <c r="N43" s="14">
        <v>0</v>
      </c>
      <c r="O43" s="16">
        <f t="shared" si="2"/>
        <v>0</v>
      </c>
      <c r="P43" s="16">
        <f t="shared" si="3"/>
        <v>0</v>
      </c>
      <c r="Q43" s="21" t="s">
        <v>145</v>
      </c>
      <c r="R43" s="10" t="s">
        <v>143</v>
      </c>
      <c r="S43" s="10" t="s">
        <v>169</v>
      </c>
      <c r="T43" s="10"/>
      <c r="U43" s="57" t="str">
        <f t="shared" si="4"/>
        <v>parità</v>
      </c>
      <c r="V43" s="57" t="str">
        <f t="shared" si="5"/>
        <v>NO</v>
      </c>
    </row>
    <row r="44" spans="1:22" ht="40.15" customHeight="1" x14ac:dyDescent="0.35">
      <c r="A44" s="10" t="str">
        <f t="shared" si="0"/>
        <v>BB04AUS</v>
      </c>
      <c r="B44" s="10" t="s">
        <v>176</v>
      </c>
      <c r="C44" s="10" t="s">
        <v>715</v>
      </c>
      <c r="D44" s="10" t="s">
        <v>708</v>
      </c>
      <c r="E44" s="10" t="s">
        <v>709</v>
      </c>
      <c r="F44" s="10" t="s">
        <v>710</v>
      </c>
      <c r="G44" s="13" t="s">
        <v>711</v>
      </c>
      <c r="H44" s="10">
        <v>28</v>
      </c>
      <c r="I44" s="10" t="s">
        <v>712</v>
      </c>
      <c r="J44" s="12">
        <v>0</v>
      </c>
      <c r="K44" s="12">
        <v>1</v>
      </c>
      <c r="L44" s="12">
        <v>1</v>
      </c>
      <c r="M44" s="12">
        <f t="shared" si="1"/>
        <v>1</v>
      </c>
      <c r="N44" s="14">
        <v>0</v>
      </c>
      <c r="O44" s="16">
        <f t="shared" si="2"/>
        <v>0</v>
      </c>
      <c r="P44" s="16">
        <f t="shared" si="3"/>
        <v>-1</v>
      </c>
      <c r="Q44" s="21" t="s">
        <v>145</v>
      </c>
      <c r="R44" s="10" t="s">
        <v>119</v>
      </c>
      <c r="S44" s="10" t="s">
        <v>151</v>
      </c>
      <c r="T44" s="10"/>
      <c r="U44" s="57" t="str">
        <f t="shared" si="4"/>
        <v>incremento</v>
      </c>
      <c r="V44" s="57" t="str">
        <f t="shared" si="5"/>
        <v>NO</v>
      </c>
    </row>
    <row r="45" spans="1:22" ht="40.15" customHeight="1" x14ac:dyDescent="0.35">
      <c r="A45" s="10" t="str">
        <f t="shared" si="0"/>
        <v>PR21AUS</v>
      </c>
      <c r="B45" s="10" t="s">
        <v>179</v>
      </c>
      <c r="C45" s="10" t="s">
        <v>180</v>
      </c>
      <c r="D45" s="10" t="s">
        <v>708</v>
      </c>
      <c r="E45" s="10" t="s">
        <v>709</v>
      </c>
      <c r="F45" s="10" t="s">
        <v>710</v>
      </c>
      <c r="G45" s="13" t="s">
        <v>711</v>
      </c>
      <c r="H45" s="10">
        <v>28</v>
      </c>
      <c r="I45" s="10" t="s">
        <v>712</v>
      </c>
      <c r="J45" s="12">
        <v>2</v>
      </c>
      <c r="K45" s="12">
        <v>1</v>
      </c>
      <c r="L45" s="12">
        <v>2</v>
      </c>
      <c r="M45" s="12">
        <f t="shared" si="1"/>
        <v>-1</v>
      </c>
      <c r="N45" s="14">
        <v>2</v>
      </c>
      <c r="O45" s="16">
        <f t="shared" si="2"/>
        <v>0</v>
      </c>
      <c r="P45" s="16">
        <f t="shared" si="3"/>
        <v>1</v>
      </c>
      <c r="Q45" s="21" t="s">
        <v>145</v>
      </c>
      <c r="R45" s="10" t="s">
        <v>119</v>
      </c>
      <c r="S45" s="10" t="s">
        <v>151</v>
      </c>
      <c r="T45" s="10"/>
      <c r="U45" s="57" t="str">
        <f t="shared" si="4"/>
        <v>decremento</v>
      </c>
      <c r="V45" s="57" t="str">
        <f t="shared" si="5"/>
        <v>SI</v>
      </c>
    </row>
    <row r="46" spans="1:22" ht="40.15" customHeight="1" x14ac:dyDescent="0.35">
      <c r="A46" s="10" t="str">
        <f t="shared" si="0"/>
        <v>PD08AUS</v>
      </c>
      <c r="B46" s="10" t="s">
        <v>181</v>
      </c>
      <c r="C46" s="10" t="s">
        <v>182</v>
      </c>
      <c r="D46" s="10" t="s">
        <v>708</v>
      </c>
      <c r="E46" s="10" t="s">
        <v>709</v>
      </c>
      <c r="F46" s="10" t="s">
        <v>710</v>
      </c>
      <c r="G46" s="13" t="s">
        <v>711</v>
      </c>
      <c r="H46" s="10">
        <v>28</v>
      </c>
      <c r="I46" s="10" t="s">
        <v>712</v>
      </c>
      <c r="J46" s="12">
        <v>0</v>
      </c>
      <c r="K46" s="12">
        <v>0</v>
      </c>
      <c r="L46" s="12">
        <v>0</v>
      </c>
      <c r="M46" s="12">
        <f t="shared" si="1"/>
        <v>0</v>
      </c>
      <c r="N46" s="14">
        <v>0</v>
      </c>
      <c r="O46" s="16">
        <f t="shared" si="2"/>
        <v>0</v>
      </c>
      <c r="P46" s="16">
        <f t="shared" si="3"/>
        <v>0</v>
      </c>
      <c r="Q46" s="21" t="s">
        <v>145</v>
      </c>
      <c r="R46" s="10" t="s">
        <v>143</v>
      </c>
      <c r="S46" s="10" t="s">
        <v>144</v>
      </c>
      <c r="T46" s="10"/>
      <c r="U46" s="57" t="str">
        <f t="shared" si="4"/>
        <v>parità</v>
      </c>
      <c r="V46" s="57" t="str">
        <f t="shared" si="5"/>
        <v>NO</v>
      </c>
    </row>
    <row r="47" spans="1:22" ht="40.15" customHeight="1" x14ac:dyDescent="0.35">
      <c r="A47" s="10" t="str">
        <f t="shared" si="0"/>
        <v>BB13AUS</v>
      </c>
      <c r="B47" s="10" t="s">
        <v>183</v>
      </c>
      <c r="C47" s="10" t="s">
        <v>184</v>
      </c>
      <c r="D47" s="10" t="s">
        <v>708</v>
      </c>
      <c r="E47" s="10" t="s">
        <v>709</v>
      </c>
      <c r="F47" s="10" t="s">
        <v>710</v>
      </c>
      <c r="G47" s="13" t="s">
        <v>711</v>
      </c>
      <c r="H47" s="10">
        <v>28</v>
      </c>
      <c r="I47" s="10" t="s">
        <v>712</v>
      </c>
      <c r="J47" s="12">
        <v>0</v>
      </c>
      <c r="K47" s="12">
        <v>0</v>
      </c>
      <c r="L47" s="12">
        <v>0</v>
      </c>
      <c r="M47" s="12">
        <f t="shared" si="1"/>
        <v>0</v>
      </c>
      <c r="N47" s="14">
        <v>0</v>
      </c>
      <c r="O47" s="16">
        <f t="shared" si="2"/>
        <v>0</v>
      </c>
      <c r="P47" s="16">
        <f t="shared" si="3"/>
        <v>0</v>
      </c>
      <c r="Q47" s="21" t="s">
        <v>145</v>
      </c>
      <c r="R47" s="10" t="s">
        <v>119</v>
      </c>
      <c r="S47" s="10" t="s">
        <v>185</v>
      </c>
      <c r="T47" s="10"/>
      <c r="U47" s="57" t="str">
        <f t="shared" si="4"/>
        <v>parità</v>
      </c>
      <c r="V47" s="57" t="str">
        <f t="shared" si="5"/>
        <v>NO</v>
      </c>
    </row>
    <row r="48" spans="1:22" ht="40.15" customHeight="1" x14ac:dyDescent="0.35">
      <c r="A48" s="10" t="str">
        <f t="shared" si="0"/>
        <v>BB15AUS</v>
      </c>
      <c r="B48" s="10" t="s">
        <v>189</v>
      </c>
      <c r="C48" s="10" t="s">
        <v>190</v>
      </c>
      <c r="D48" s="10" t="s">
        <v>708</v>
      </c>
      <c r="E48" s="10" t="s">
        <v>709</v>
      </c>
      <c r="F48" s="10" t="s">
        <v>710</v>
      </c>
      <c r="G48" s="13" t="s">
        <v>711</v>
      </c>
      <c r="H48" s="10">
        <v>28</v>
      </c>
      <c r="I48" s="10" t="s">
        <v>712</v>
      </c>
      <c r="J48" s="12">
        <v>0</v>
      </c>
      <c r="K48" s="12">
        <v>0</v>
      </c>
      <c r="L48" s="12">
        <v>0</v>
      </c>
      <c r="M48" s="12">
        <f t="shared" si="1"/>
        <v>0</v>
      </c>
      <c r="N48" s="14">
        <v>0</v>
      </c>
      <c r="O48" s="16">
        <f t="shared" si="2"/>
        <v>0</v>
      </c>
      <c r="P48" s="16">
        <f t="shared" si="3"/>
        <v>0</v>
      </c>
      <c r="Q48" s="21" t="s">
        <v>145</v>
      </c>
      <c r="R48" s="10" t="s">
        <v>119</v>
      </c>
      <c r="S48" s="10" t="s">
        <v>191</v>
      </c>
      <c r="T48" s="10"/>
      <c r="U48" s="57" t="str">
        <f t="shared" si="4"/>
        <v>parità</v>
      </c>
      <c r="V48" s="57" t="str">
        <f t="shared" si="5"/>
        <v>NO</v>
      </c>
    </row>
    <row r="49" spans="1:22" ht="40.15" customHeight="1" x14ac:dyDescent="0.35">
      <c r="A49" s="10" t="str">
        <f t="shared" si="0"/>
        <v>EE10AUS</v>
      </c>
      <c r="B49" s="10" t="s">
        <v>192</v>
      </c>
      <c r="C49" s="10" t="s">
        <v>193</v>
      </c>
      <c r="D49" s="10" t="s">
        <v>708</v>
      </c>
      <c r="E49" s="10" t="s">
        <v>709</v>
      </c>
      <c r="F49" s="10" t="s">
        <v>710</v>
      </c>
      <c r="G49" s="13" t="s">
        <v>711</v>
      </c>
      <c r="H49" s="10">
        <v>28</v>
      </c>
      <c r="I49" s="10" t="s">
        <v>712</v>
      </c>
      <c r="J49" s="12">
        <v>0</v>
      </c>
      <c r="K49" s="12">
        <v>0</v>
      </c>
      <c r="L49" s="12">
        <v>0</v>
      </c>
      <c r="M49" s="12">
        <f t="shared" si="1"/>
        <v>0</v>
      </c>
      <c r="N49" s="14">
        <v>0</v>
      </c>
      <c r="O49" s="16">
        <f t="shared" si="2"/>
        <v>0</v>
      </c>
      <c r="P49" s="16">
        <f t="shared" si="3"/>
        <v>0</v>
      </c>
      <c r="Q49" s="21" t="s">
        <v>194</v>
      </c>
      <c r="R49" s="10" t="s">
        <v>123</v>
      </c>
      <c r="S49" s="10" t="s">
        <v>124</v>
      </c>
      <c r="T49" s="10"/>
      <c r="U49" s="57" t="str">
        <f t="shared" si="4"/>
        <v>parità</v>
      </c>
      <c r="V49" s="57" t="str">
        <f t="shared" si="5"/>
        <v>NO</v>
      </c>
    </row>
    <row r="50" spans="1:22" ht="40.15" customHeight="1" x14ac:dyDescent="0.35">
      <c r="A50" s="10" t="str">
        <f t="shared" si="0"/>
        <v>FF12AUS</v>
      </c>
      <c r="B50" s="10" t="s">
        <v>195</v>
      </c>
      <c r="C50" s="10" t="s">
        <v>196</v>
      </c>
      <c r="D50" s="10" t="s">
        <v>708</v>
      </c>
      <c r="E50" s="10" t="s">
        <v>709</v>
      </c>
      <c r="F50" s="10" t="s">
        <v>710</v>
      </c>
      <c r="G50" s="13" t="s">
        <v>711</v>
      </c>
      <c r="H50" s="10">
        <v>28</v>
      </c>
      <c r="I50" s="10" t="s">
        <v>712</v>
      </c>
      <c r="J50" s="12">
        <v>0</v>
      </c>
      <c r="K50" s="12">
        <v>0</v>
      </c>
      <c r="L50" s="12">
        <v>0</v>
      </c>
      <c r="M50" s="12">
        <f t="shared" si="1"/>
        <v>0</v>
      </c>
      <c r="N50" s="14">
        <v>0</v>
      </c>
      <c r="O50" s="16">
        <f t="shared" si="2"/>
        <v>0</v>
      </c>
      <c r="P50" s="16">
        <f t="shared" si="3"/>
        <v>0</v>
      </c>
      <c r="Q50" s="21" t="s">
        <v>194</v>
      </c>
      <c r="R50" s="10" t="s">
        <v>197</v>
      </c>
      <c r="S50" s="10" t="s">
        <v>198</v>
      </c>
      <c r="T50" s="10"/>
      <c r="U50" s="57" t="str">
        <f t="shared" si="4"/>
        <v>parità</v>
      </c>
      <c r="V50" s="57" t="str">
        <f t="shared" si="5"/>
        <v>NO</v>
      </c>
    </row>
    <row r="51" spans="1:22" ht="40.15" customHeight="1" x14ac:dyDescent="0.35">
      <c r="A51" s="10" t="str">
        <f t="shared" si="0"/>
        <v>EE17AUS</v>
      </c>
      <c r="B51" s="10" t="s">
        <v>202</v>
      </c>
      <c r="C51" s="10" t="s">
        <v>203</v>
      </c>
      <c r="D51" s="10" t="s">
        <v>708</v>
      </c>
      <c r="E51" s="10" t="s">
        <v>709</v>
      </c>
      <c r="F51" s="10" t="s">
        <v>710</v>
      </c>
      <c r="G51" s="13" t="s">
        <v>711</v>
      </c>
      <c r="H51" s="10">
        <v>28</v>
      </c>
      <c r="I51" s="10" t="s">
        <v>712</v>
      </c>
      <c r="J51" s="12">
        <v>0</v>
      </c>
      <c r="K51" s="12">
        <v>0</v>
      </c>
      <c r="L51" s="12">
        <v>0</v>
      </c>
      <c r="M51" s="12">
        <f t="shared" si="1"/>
        <v>0</v>
      </c>
      <c r="N51" s="14">
        <v>0</v>
      </c>
      <c r="O51" s="16">
        <f t="shared" si="2"/>
        <v>0</v>
      </c>
      <c r="P51" s="16">
        <f t="shared" si="3"/>
        <v>0</v>
      </c>
      <c r="Q51" s="21" t="s">
        <v>194</v>
      </c>
      <c r="R51" s="10" t="s">
        <v>123</v>
      </c>
      <c r="S51" s="10" t="s">
        <v>204</v>
      </c>
      <c r="T51" s="10"/>
      <c r="U51" s="57" t="str">
        <f t="shared" si="4"/>
        <v>parità</v>
      </c>
      <c r="V51" s="57" t="str">
        <f t="shared" si="5"/>
        <v>NO</v>
      </c>
    </row>
    <row r="52" spans="1:22" ht="40.15" customHeight="1" x14ac:dyDescent="0.35">
      <c r="A52" s="10" t="str">
        <f t="shared" si="0"/>
        <v>EE32AUS</v>
      </c>
      <c r="B52" s="10" t="s">
        <v>205</v>
      </c>
      <c r="C52" s="10" t="s">
        <v>206</v>
      </c>
      <c r="D52" s="10" t="s">
        <v>708</v>
      </c>
      <c r="E52" s="10" t="s">
        <v>709</v>
      </c>
      <c r="F52" s="10" t="s">
        <v>710</v>
      </c>
      <c r="G52" s="13" t="s">
        <v>711</v>
      </c>
      <c r="H52" s="10">
        <v>28</v>
      </c>
      <c r="I52" s="10" t="s">
        <v>712</v>
      </c>
      <c r="J52" s="12">
        <v>1</v>
      </c>
      <c r="K52" s="12">
        <v>1</v>
      </c>
      <c r="L52" s="12">
        <v>1</v>
      </c>
      <c r="M52" s="12">
        <f t="shared" si="1"/>
        <v>0</v>
      </c>
      <c r="N52" s="14">
        <v>1</v>
      </c>
      <c r="O52" s="16">
        <f t="shared" si="2"/>
        <v>0</v>
      </c>
      <c r="P52" s="16">
        <f t="shared" si="3"/>
        <v>0</v>
      </c>
      <c r="Q52" s="21" t="s">
        <v>194</v>
      </c>
      <c r="R52" s="10" t="s">
        <v>30</v>
      </c>
      <c r="S52" s="10" t="s">
        <v>31</v>
      </c>
      <c r="T52" s="10"/>
      <c r="U52" s="57" t="str">
        <f t="shared" si="4"/>
        <v>parità</v>
      </c>
      <c r="V52" s="57" t="str">
        <f t="shared" si="5"/>
        <v>NO</v>
      </c>
    </row>
    <row r="53" spans="1:22" ht="40.15" customHeight="1" x14ac:dyDescent="0.35">
      <c r="A53" s="10" t="str">
        <f t="shared" si="0"/>
        <v>EE07AUS</v>
      </c>
      <c r="B53" s="10" t="s">
        <v>207</v>
      </c>
      <c r="C53" s="10" t="s">
        <v>208</v>
      </c>
      <c r="D53" s="10" t="s">
        <v>708</v>
      </c>
      <c r="E53" s="10" t="s">
        <v>709</v>
      </c>
      <c r="F53" s="10" t="s">
        <v>710</v>
      </c>
      <c r="G53" s="13" t="s">
        <v>711</v>
      </c>
      <c r="H53" s="10">
        <v>28</v>
      </c>
      <c r="I53" s="10" t="s">
        <v>712</v>
      </c>
      <c r="J53" s="12">
        <v>0</v>
      </c>
      <c r="K53" s="12">
        <v>0</v>
      </c>
      <c r="L53" s="12">
        <v>0</v>
      </c>
      <c r="M53" s="12">
        <f t="shared" si="1"/>
        <v>0</v>
      </c>
      <c r="N53" s="14">
        <v>0</v>
      </c>
      <c r="O53" s="16">
        <f t="shared" si="2"/>
        <v>0</v>
      </c>
      <c r="P53" s="16">
        <f t="shared" si="3"/>
        <v>0</v>
      </c>
      <c r="Q53" s="21" t="s">
        <v>194</v>
      </c>
      <c r="R53" s="10" t="s">
        <v>30</v>
      </c>
      <c r="S53" s="10" t="s">
        <v>201</v>
      </c>
      <c r="T53" s="10"/>
      <c r="U53" s="57" t="str">
        <f t="shared" si="4"/>
        <v>parità</v>
      </c>
      <c r="V53" s="57" t="str">
        <f t="shared" si="5"/>
        <v>NO</v>
      </c>
    </row>
    <row r="54" spans="1:22" ht="40.15" customHeight="1" x14ac:dyDescent="0.35">
      <c r="A54" s="10" t="str">
        <f t="shared" si="0"/>
        <v>FF19AUS</v>
      </c>
      <c r="B54" s="10" t="s">
        <v>209</v>
      </c>
      <c r="C54" s="10" t="s">
        <v>210</v>
      </c>
      <c r="D54" s="10" t="s">
        <v>708</v>
      </c>
      <c r="E54" s="10" t="s">
        <v>709</v>
      </c>
      <c r="F54" s="10" t="s">
        <v>710</v>
      </c>
      <c r="G54" s="13" t="s">
        <v>711</v>
      </c>
      <c r="H54" s="10">
        <v>28</v>
      </c>
      <c r="I54" s="10" t="s">
        <v>712</v>
      </c>
      <c r="J54" s="12">
        <v>0</v>
      </c>
      <c r="K54" s="12">
        <v>0</v>
      </c>
      <c r="L54" s="12">
        <v>0</v>
      </c>
      <c r="M54" s="12">
        <f t="shared" si="1"/>
        <v>0</v>
      </c>
      <c r="N54" s="14">
        <v>0</v>
      </c>
      <c r="O54" s="16">
        <f t="shared" si="2"/>
        <v>0</v>
      </c>
      <c r="P54" s="16">
        <f t="shared" si="3"/>
        <v>0</v>
      </c>
      <c r="Q54" s="21" t="s">
        <v>194</v>
      </c>
      <c r="R54" s="10" t="s">
        <v>197</v>
      </c>
      <c r="S54" s="10" t="s">
        <v>211</v>
      </c>
      <c r="T54" s="10"/>
      <c r="U54" s="57" t="str">
        <f t="shared" si="4"/>
        <v>parità</v>
      </c>
      <c r="V54" s="57" t="str">
        <f t="shared" si="5"/>
        <v>NO</v>
      </c>
    </row>
    <row r="55" spans="1:22" ht="40.15" customHeight="1" x14ac:dyDescent="0.35">
      <c r="A55" s="10" t="str">
        <f t="shared" si="0"/>
        <v>EE11AUS</v>
      </c>
      <c r="B55" s="10" t="s">
        <v>214</v>
      </c>
      <c r="C55" s="10" t="s">
        <v>215</v>
      </c>
      <c r="D55" s="10" t="s">
        <v>708</v>
      </c>
      <c r="E55" s="10" t="s">
        <v>709</v>
      </c>
      <c r="F55" s="10" t="s">
        <v>710</v>
      </c>
      <c r="G55" s="13" t="s">
        <v>711</v>
      </c>
      <c r="H55" s="10">
        <v>28</v>
      </c>
      <c r="I55" s="10" t="s">
        <v>712</v>
      </c>
      <c r="J55" s="12">
        <v>1</v>
      </c>
      <c r="K55" s="12">
        <v>1</v>
      </c>
      <c r="L55" s="12">
        <v>1</v>
      </c>
      <c r="M55" s="12">
        <f t="shared" si="1"/>
        <v>0</v>
      </c>
      <c r="N55" s="14">
        <v>1</v>
      </c>
      <c r="O55" s="16">
        <f t="shared" si="2"/>
        <v>0</v>
      </c>
      <c r="P55" s="16">
        <f t="shared" si="3"/>
        <v>0</v>
      </c>
      <c r="Q55" s="21" t="s">
        <v>194</v>
      </c>
      <c r="R55" s="10" t="s">
        <v>123</v>
      </c>
      <c r="S55" s="10" t="s">
        <v>124</v>
      </c>
      <c r="T55" s="10"/>
      <c r="U55" s="57" t="str">
        <f t="shared" si="4"/>
        <v>parità</v>
      </c>
      <c r="V55" s="57" t="str">
        <f t="shared" si="5"/>
        <v>NO</v>
      </c>
    </row>
    <row r="56" spans="1:22" ht="40.15" customHeight="1" x14ac:dyDescent="0.35">
      <c r="A56" s="10" t="str">
        <f t="shared" si="0"/>
        <v>EE22AUS</v>
      </c>
      <c r="B56" s="10" t="s">
        <v>221</v>
      </c>
      <c r="C56" s="10" t="s">
        <v>222</v>
      </c>
      <c r="D56" s="10" t="s">
        <v>708</v>
      </c>
      <c r="E56" s="10" t="s">
        <v>709</v>
      </c>
      <c r="F56" s="10" t="s">
        <v>710</v>
      </c>
      <c r="G56" s="13" t="s">
        <v>711</v>
      </c>
      <c r="H56" s="10">
        <v>28</v>
      </c>
      <c r="I56" s="10" t="s">
        <v>712</v>
      </c>
      <c r="J56" s="12">
        <v>0</v>
      </c>
      <c r="K56" s="12">
        <v>0</v>
      </c>
      <c r="L56" s="12">
        <v>0</v>
      </c>
      <c r="M56" s="12">
        <f t="shared" si="1"/>
        <v>0</v>
      </c>
      <c r="N56" s="14">
        <v>0</v>
      </c>
      <c r="O56" s="16">
        <f t="shared" si="2"/>
        <v>0</v>
      </c>
      <c r="P56" s="16">
        <f t="shared" si="3"/>
        <v>0</v>
      </c>
      <c r="Q56" s="21" t="s">
        <v>194</v>
      </c>
      <c r="R56" s="10" t="s">
        <v>30</v>
      </c>
      <c r="S56" s="10" t="s">
        <v>201</v>
      </c>
      <c r="T56" s="10"/>
      <c r="U56" s="57" t="str">
        <f t="shared" si="4"/>
        <v>parità</v>
      </c>
      <c r="V56" s="57" t="str">
        <f t="shared" si="5"/>
        <v>NO</v>
      </c>
    </row>
    <row r="57" spans="1:22" ht="40.15" customHeight="1" x14ac:dyDescent="0.35">
      <c r="A57" s="10" t="str">
        <f t="shared" si="0"/>
        <v>EE05AUS</v>
      </c>
      <c r="B57" s="10" t="s">
        <v>223</v>
      </c>
      <c r="C57" s="10" t="s">
        <v>224</v>
      </c>
      <c r="D57" s="10" t="s">
        <v>708</v>
      </c>
      <c r="E57" s="10" t="s">
        <v>709</v>
      </c>
      <c r="F57" s="10" t="s">
        <v>710</v>
      </c>
      <c r="G57" s="13" t="s">
        <v>711</v>
      </c>
      <c r="H57" s="10">
        <v>28</v>
      </c>
      <c r="I57" s="10" t="s">
        <v>712</v>
      </c>
      <c r="J57" s="12">
        <v>1</v>
      </c>
      <c r="K57" s="12">
        <v>1</v>
      </c>
      <c r="L57" s="12">
        <v>1</v>
      </c>
      <c r="M57" s="12">
        <f t="shared" si="1"/>
        <v>0</v>
      </c>
      <c r="N57" s="14">
        <v>1</v>
      </c>
      <c r="O57" s="16">
        <f t="shared" si="2"/>
        <v>0</v>
      </c>
      <c r="P57" s="16">
        <f t="shared" si="3"/>
        <v>0</v>
      </c>
      <c r="Q57" s="21" t="s">
        <v>194</v>
      </c>
      <c r="R57" s="10" t="s">
        <v>123</v>
      </c>
      <c r="S57" s="10" t="s">
        <v>225</v>
      </c>
      <c r="T57" s="10"/>
      <c r="U57" s="57" t="str">
        <f t="shared" si="4"/>
        <v>parità</v>
      </c>
      <c r="V57" s="57" t="str">
        <f t="shared" si="5"/>
        <v>NO</v>
      </c>
    </row>
    <row r="58" spans="1:22" ht="40.15" customHeight="1" x14ac:dyDescent="0.35">
      <c r="A58" s="10" t="str">
        <f t="shared" si="0"/>
        <v>PD10AUS</v>
      </c>
      <c r="B58" s="10" t="s">
        <v>226</v>
      </c>
      <c r="C58" s="10" t="s">
        <v>227</v>
      </c>
      <c r="D58" s="10" t="s">
        <v>708</v>
      </c>
      <c r="E58" s="10" t="s">
        <v>709</v>
      </c>
      <c r="F58" s="10" t="s">
        <v>710</v>
      </c>
      <c r="G58" s="13" t="s">
        <v>711</v>
      </c>
      <c r="H58" s="10">
        <v>28</v>
      </c>
      <c r="I58" s="10" t="s">
        <v>712</v>
      </c>
      <c r="J58" s="12">
        <v>0</v>
      </c>
      <c r="K58" s="12">
        <v>0</v>
      </c>
      <c r="L58" s="12">
        <v>0</v>
      </c>
      <c r="M58" s="12">
        <f t="shared" si="1"/>
        <v>0</v>
      </c>
      <c r="N58" s="14">
        <v>0</v>
      </c>
      <c r="O58" s="16">
        <f t="shared" si="2"/>
        <v>0</v>
      </c>
      <c r="P58" s="16">
        <f t="shared" si="3"/>
        <v>0</v>
      </c>
      <c r="Q58" s="21" t="s">
        <v>194</v>
      </c>
      <c r="R58" s="10" t="s">
        <v>123</v>
      </c>
      <c r="S58" s="10" t="s">
        <v>225</v>
      </c>
      <c r="T58" s="10"/>
      <c r="U58" s="57" t="str">
        <f t="shared" si="4"/>
        <v>parità</v>
      </c>
      <c r="V58" s="57" t="str">
        <f t="shared" si="5"/>
        <v>NO</v>
      </c>
    </row>
    <row r="59" spans="1:22" ht="40.15" customHeight="1" x14ac:dyDescent="0.35">
      <c r="A59" s="10" t="str">
        <f t="shared" si="0"/>
        <v>PR20AUS</v>
      </c>
      <c r="B59" s="10" t="s">
        <v>228</v>
      </c>
      <c r="C59" s="10" t="s">
        <v>229</v>
      </c>
      <c r="D59" s="10" t="s">
        <v>708</v>
      </c>
      <c r="E59" s="10" t="s">
        <v>709</v>
      </c>
      <c r="F59" s="10" t="s">
        <v>710</v>
      </c>
      <c r="G59" s="13" t="s">
        <v>711</v>
      </c>
      <c r="H59" s="10">
        <v>28</v>
      </c>
      <c r="I59" s="10" t="s">
        <v>712</v>
      </c>
      <c r="J59" s="12">
        <v>1</v>
      </c>
      <c r="K59" s="12">
        <v>1</v>
      </c>
      <c r="L59" s="12">
        <v>1</v>
      </c>
      <c r="M59" s="12">
        <f t="shared" si="1"/>
        <v>0</v>
      </c>
      <c r="N59" s="14">
        <v>0</v>
      </c>
      <c r="O59" s="16">
        <f t="shared" si="2"/>
        <v>-1</v>
      </c>
      <c r="P59" s="16">
        <f t="shared" si="3"/>
        <v>-1</v>
      </c>
      <c r="Q59" s="21" t="s">
        <v>194</v>
      </c>
      <c r="R59" s="10" t="s">
        <v>30</v>
      </c>
      <c r="S59" s="10" t="s">
        <v>31</v>
      </c>
      <c r="T59" s="10"/>
      <c r="U59" s="57" t="str">
        <f t="shared" si="4"/>
        <v>parità</v>
      </c>
      <c r="V59" s="57" t="str">
        <f t="shared" si="5"/>
        <v>NO</v>
      </c>
    </row>
    <row r="60" spans="1:22" ht="40.15" customHeight="1" x14ac:dyDescent="0.35">
      <c r="A60" s="10" t="str">
        <f t="shared" si="0"/>
        <v>EE48AUS</v>
      </c>
      <c r="B60" s="10" t="s">
        <v>230</v>
      </c>
      <c r="C60" s="10" t="s">
        <v>231</v>
      </c>
      <c r="D60" s="10" t="s">
        <v>708</v>
      </c>
      <c r="E60" s="10" t="s">
        <v>709</v>
      </c>
      <c r="F60" s="10" t="s">
        <v>710</v>
      </c>
      <c r="G60" s="13" t="s">
        <v>711</v>
      </c>
      <c r="H60" s="10">
        <v>28</v>
      </c>
      <c r="I60" s="10" t="s">
        <v>712</v>
      </c>
      <c r="J60" s="12">
        <v>0</v>
      </c>
      <c r="K60" s="12">
        <v>0</v>
      </c>
      <c r="L60" s="12">
        <v>0</v>
      </c>
      <c r="M60" s="12">
        <f t="shared" si="1"/>
        <v>0</v>
      </c>
      <c r="N60" s="14">
        <v>0</v>
      </c>
      <c r="O60" s="16">
        <f t="shared" si="2"/>
        <v>0</v>
      </c>
      <c r="P60" s="16">
        <f t="shared" si="3"/>
        <v>0</v>
      </c>
      <c r="Q60" s="21" t="s">
        <v>194</v>
      </c>
      <c r="R60" s="10" t="s">
        <v>30</v>
      </c>
      <c r="S60" s="10" t="s">
        <v>232</v>
      </c>
      <c r="T60" s="10"/>
      <c r="U60" s="57" t="str">
        <f t="shared" si="4"/>
        <v>parità</v>
      </c>
      <c r="V60" s="57" t="str">
        <f t="shared" si="5"/>
        <v>NO</v>
      </c>
    </row>
    <row r="61" spans="1:22" ht="40.15" customHeight="1" x14ac:dyDescent="0.35">
      <c r="A61" s="10" t="str">
        <f t="shared" si="0"/>
        <v>EE02AUS</v>
      </c>
      <c r="B61" s="10" t="s">
        <v>233</v>
      </c>
      <c r="C61" s="10" t="s">
        <v>234</v>
      </c>
      <c r="D61" s="10" t="s">
        <v>708</v>
      </c>
      <c r="E61" s="10" t="s">
        <v>709</v>
      </c>
      <c r="F61" s="10" t="s">
        <v>710</v>
      </c>
      <c r="G61" s="13" t="s">
        <v>711</v>
      </c>
      <c r="H61" s="10">
        <v>28</v>
      </c>
      <c r="I61" s="10" t="s">
        <v>712</v>
      </c>
      <c r="J61" s="12">
        <v>1</v>
      </c>
      <c r="K61" s="12">
        <v>1</v>
      </c>
      <c r="L61" s="12">
        <v>1</v>
      </c>
      <c r="M61" s="12">
        <f t="shared" si="1"/>
        <v>0</v>
      </c>
      <c r="N61" s="14">
        <v>2</v>
      </c>
      <c r="O61" s="16">
        <f t="shared" si="2"/>
        <v>1</v>
      </c>
      <c r="P61" s="16">
        <f t="shared" si="3"/>
        <v>1</v>
      </c>
      <c r="Q61" s="21" t="s">
        <v>194</v>
      </c>
      <c r="R61" s="10" t="s">
        <v>30</v>
      </c>
      <c r="S61" s="10" t="s">
        <v>31</v>
      </c>
      <c r="T61" s="10"/>
      <c r="U61" s="57" t="str">
        <f t="shared" si="4"/>
        <v>parità</v>
      </c>
      <c r="V61" s="57" t="str">
        <f t="shared" si="5"/>
        <v>SI</v>
      </c>
    </row>
    <row r="62" spans="1:22" ht="40.15" customHeight="1" x14ac:dyDescent="0.35">
      <c r="A62" s="10" t="str">
        <f t="shared" si="0"/>
        <v>EE01AUS</v>
      </c>
      <c r="B62" s="10" t="s">
        <v>235</v>
      </c>
      <c r="C62" s="10" t="s">
        <v>236</v>
      </c>
      <c r="D62" s="10" t="s">
        <v>708</v>
      </c>
      <c r="E62" s="10" t="s">
        <v>709</v>
      </c>
      <c r="F62" s="10" t="s">
        <v>710</v>
      </c>
      <c r="G62" s="13" t="s">
        <v>711</v>
      </c>
      <c r="H62" s="10">
        <v>28</v>
      </c>
      <c r="I62" s="10" t="s">
        <v>712</v>
      </c>
      <c r="J62" s="12">
        <v>3</v>
      </c>
      <c r="K62" s="12">
        <v>2</v>
      </c>
      <c r="L62" s="12">
        <v>2</v>
      </c>
      <c r="M62" s="12">
        <f t="shared" si="1"/>
        <v>-1</v>
      </c>
      <c r="N62" s="14">
        <v>2</v>
      </c>
      <c r="O62" s="16">
        <f t="shared" si="2"/>
        <v>-1</v>
      </c>
      <c r="P62" s="16">
        <f t="shared" si="3"/>
        <v>0</v>
      </c>
      <c r="Q62" s="21" t="s">
        <v>194</v>
      </c>
      <c r="R62" s="10" t="s">
        <v>30</v>
      </c>
      <c r="S62" s="10" t="s">
        <v>31</v>
      </c>
      <c r="T62" s="10"/>
      <c r="U62" s="57" t="str">
        <f t="shared" si="4"/>
        <v>decremento</v>
      </c>
      <c r="V62" s="57" t="str">
        <f t="shared" si="5"/>
        <v>NO</v>
      </c>
    </row>
    <row r="63" spans="1:22" ht="40.15" customHeight="1" x14ac:dyDescent="0.35">
      <c r="A63" s="10" t="str">
        <f t="shared" si="0"/>
        <v>EE28AUS</v>
      </c>
      <c r="B63" s="10" t="s">
        <v>237</v>
      </c>
      <c r="C63" s="10" t="s">
        <v>238</v>
      </c>
      <c r="D63" s="10" t="s">
        <v>708</v>
      </c>
      <c r="E63" s="10" t="s">
        <v>709</v>
      </c>
      <c r="F63" s="10" t="s">
        <v>710</v>
      </c>
      <c r="G63" s="13" t="s">
        <v>711</v>
      </c>
      <c r="H63" s="10">
        <v>28</v>
      </c>
      <c r="I63" s="10" t="s">
        <v>712</v>
      </c>
      <c r="J63" s="12">
        <v>1</v>
      </c>
      <c r="K63" s="12">
        <v>1</v>
      </c>
      <c r="L63" s="12">
        <v>1</v>
      </c>
      <c r="M63" s="12">
        <f t="shared" si="1"/>
        <v>0</v>
      </c>
      <c r="N63" s="14">
        <v>0</v>
      </c>
      <c r="O63" s="16">
        <f t="shared" si="2"/>
        <v>-1</v>
      </c>
      <c r="P63" s="16">
        <f t="shared" si="3"/>
        <v>-1</v>
      </c>
      <c r="Q63" s="21" t="s">
        <v>194</v>
      </c>
      <c r="R63" s="10" t="s">
        <v>30</v>
      </c>
      <c r="S63" s="10" t="s">
        <v>31</v>
      </c>
      <c r="T63" s="10"/>
      <c r="U63" s="57" t="str">
        <f t="shared" si="4"/>
        <v>parità</v>
      </c>
      <c r="V63" s="57" t="str">
        <f t="shared" si="5"/>
        <v>NO</v>
      </c>
    </row>
    <row r="64" spans="1:22" ht="40.15" customHeight="1" x14ac:dyDescent="0.35">
      <c r="A64" s="10" t="str">
        <f t="shared" si="0"/>
        <v>EE29AUS</v>
      </c>
      <c r="B64" s="10" t="s">
        <v>239</v>
      </c>
      <c r="C64" s="10" t="s">
        <v>240</v>
      </c>
      <c r="D64" s="10" t="s">
        <v>708</v>
      </c>
      <c r="E64" s="10" t="s">
        <v>709</v>
      </c>
      <c r="F64" s="10" t="s">
        <v>710</v>
      </c>
      <c r="G64" s="13" t="s">
        <v>711</v>
      </c>
      <c r="H64" s="10">
        <v>28</v>
      </c>
      <c r="I64" s="10" t="s">
        <v>712</v>
      </c>
      <c r="J64" s="12">
        <v>0</v>
      </c>
      <c r="K64" s="12">
        <v>0</v>
      </c>
      <c r="L64" s="12">
        <v>0</v>
      </c>
      <c r="M64" s="12">
        <f t="shared" si="1"/>
        <v>0</v>
      </c>
      <c r="N64" s="14">
        <v>0</v>
      </c>
      <c r="O64" s="16">
        <f t="shared" si="2"/>
        <v>0</v>
      </c>
      <c r="P64" s="16">
        <f t="shared" si="3"/>
        <v>0</v>
      </c>
      <c r="Q64" s="21" t="s">
        <v>194</v>
      </c>
      <c r="R64" s="10" t="s">
        <v>30</v>
      </c>
      <c r="S64" s="10" t="s">
        <v>31</v>
      </c>
      <c r="T64" s="10"/>
      <c r="U64" s="57" t="str">
        <f t="shared" si="4"/>
        <v>parità</v>
      </c>
      <c r="V64" s="57" t="str">
        <f t="shared" si="5"/>
        <v>NO</v>
      </c>
    </row>
    <row r="65" spans="1:22" ht="40.15" customHeight="1" x14ac:dyDescent="0.35">
      <c r="A65" s="10" t="str">
        <f t="shared" si="0"/>
        <v>EE39AUS</v>
      </c>
      <c r="B65" s="10" t="s">
        <v>241</v>
      </c>
      <c r="C65" s="10" t="s">
        <v>242</v>
      </c>
      <c r="D65" s="10" t="s">
        <v>708</v>
      </c>
      <c r="E65" s="10" t="s">
        <v>709</v>
      </c>
      <c r="F65" s="10" t="s">
        <v>710</v>
      </c>
      <c r="G65" s="13" t="s">
        <v>711</v>
      </c>
      <c r="H65" s="10">
        <v>28</v>
      </c>
      <c r="I65" s="10" t="s">
        <v>712</v>
      </c>
      <c r="J65" s="12">
        <v>1</v>
      </c>
      <c r="K65" s="12">
        <v>0</v>
      </c>
      <c r="L65" s="12">
        <v>1</v>
      </c>
      <c r="M65" s="12">
        <f t="shared" si="1"/>
        <v>-1</v>
      </c>
      <c r="N65" s="14">
        <v>1</v>
      </c>
      <c r="O65" s="16">
        <f t="shared" si="2"/>
        <v>0</v>
      </c>
      <c r="P65" s="16">
        <f t="shared" si="3"/>
        <v>1</v>
      </c>
      <c r="Q65" s="21" t="s">
        <v>194</v>
      </c>
      <c r="R65" s="10" t="s">
        <v>30</v>
      </c>
      <c r="S65" s="10" t="s">
        <v>31</v>
      </c>
      <c r="T65" s="10"/>
      <c r="U65" s="57" t="str">
        <f t="shared" si="4"/>
        <v>decremento</v>
      </c>
      <c r="V65" s="57" t="str">
        <f t="shared" si="5"/>
        <v>SI</v>
      </c>
    </row>
    <row r="66" spans="1:22" ht="40.15" customHeight="1" x14ac:dyDescent="0.35">
      <c r="A66" s="10" t="str">
        <f t="shared" si="0"/>
        <v>EE12AUS</v>
      </c>
      <c r="B66" s="10" t="s">
        <v>243</v>
      </c>
      <c r="C66" s="10" t="s">
        <v>244</v>
      </c>
      <c r="D66" s="10" t="s">
        <v>708</v>
      </c>
      <c r="E66" s="10" t="s">
        <v>709</v>
      </c>
      <c r="F66" s="10" t="s">
        <v>710</v>
      </c>
      <c r="G66" s="13" t="s">
        <v>711</v>
      </c>
      <c r="H66" s="10">
        <v>28</v>
      </c>
      <c r="I66" s="10" t="s">
        <v>712</v>
      </c>
      <c r="J66" s="12">
        <v>2</v>
      </c>
      <c r="K66" s="12">
        <v>1</v>
      </c>
      <c r="L66" s="12">
        <v>0</v>
      </c>
      <c r="M66" s="12">
        <f t="shared" si="1"/>
        <v>-1</v>
      </c>
      <c r="N66" s="14">
        <v>0</v>
      </c>
      <c r="O66" s="16">
        <f t="shared" si="2"/>
        <v>-2</v>
      </c>
      <c r="P66" s="16">
        <f t="shared" si="3"/>
        <v>-1</v>
      </c>
      <c r="Q66" s="21" t="s">
        <v>194</v>
      </c>
      <c r="R66" s="10" t="s">
        <v>123</v>
      </c>
      <c r="S66" s="10" t="s">
        <v>124</v>
      </c>
      <c r="T66" s="10"/>
      <c r="U66" s="57" t="str">
        <f t="shared" si="4"/>
        <v>decremento</v>
      </c>
      <c r="V66" s="57" t="str">
        <f t="shared" si="5"/>
        <v>NO</v>
      </c>
    </row>
    <row r="67" spans="1:22" ht="40.15" customHeight="1" x14ac:dyDescent="0.35">
      <c r="A67" s="10" t="str">
        <f t="shared" ref="A67:A130" si="6">CONCATENATE(B67,D67)</f>
        <v>EE13AUS</v>
      </c>
      <c r="B67" s="10" t="s">
        <v>245</v>
      </c>
      <c r="C67" s="10" t="s">
        <v>246</v>
      </c>
      <c r="D67" s="10" t="s">
        <v>708</v>
      </c>
      <c r="E67" s="10" t="s">
        <v>709</v>
      </c>
      <c r="F67" s="10" t="s">
        <v>710</v>
      </c>
      <c r="G67" s="13" t="s">
        <v>711</v>
      </c>
      <c r="H67" s="10">
        <v>28</v>
      </c>
      <c r="I67" s="10" t="s">
        <v>712</v>
      </c>
      <c r="J67" s="12">
        <v>0</v>
      </c>
      <c r="K67" s="12">
        <v>1</v>
      </c>
      <c r="L67" s="12">
        <v>1</v>
      </c>
      <c r="M67" s="12">
        <f t="shared" ref="M67:M130" si="7">K67-J67</f>
        <v>1</v>
      </c>
      <c r="N67" s="14">
        <v>0</v>
      </c>
      <c r="O67" s="16">
        <f t="shared" ref="O67:O130" si="8">N67-J67</f>
        <v>0</v>
      </c>
      <c r="P67" s="16">
        <f t="shared" ref="P67:P130" si="9">N67-K67</f>
        <v>-1</v>
      </c>
      <c r="Q67" s="21" t="s">
        <v>194</v>
      </c>
      <c r="R67" s="10" t="s">
        <v>123</v>
      </c>
      <c r="S67" s="10" t="s">
        <v>247</v>
      </c>
      <c r="T67" s="10"/>
      <c r="U67" s="57" t="str">
        <f t="shared" si="4"/>
        <v>incremento</v>
      </c>
      <c r="V67" s="57" t="str">
        <f t="shared" si="5"/>
        <v>NO</v>
      </c>
    </row>
    <row r="68" spans="1:22" ht="40.15" customHeight="1" x14ac:dyDescent="0.35">
      <c r="A68" s="10" t="str">
        <f t="shared" si="6"/>
        <v>EE19AUS</v>
      </c>
      <c r="B68" s="10" t="s">
        <v>248</v>
      </c>
      <c r="C68" s="10" t="s">
        <v>249</v>
      </c>
      <c r="D68" s="10" t="s">
        <v>708</v>
      </c>
      <c r="E68" s="10" t="s">
        <v>709</v>
      </c>
      <c r="F68" s="10" t="s">
        <v>710</v>
      </c>
      <c r="G68" s="13" t="s">
        <v>711</v>
      </c>
      <c r="H68" s="10">
        <v>28</v>
      </c>
      <c r="I68" s="10" t="s">
        <v>712</v>
      </c>
      <c r="J68" s="12">
        <v>0</v>
      </c>
      <c r="K68" s="12">
        <v>0</v>
      </c>
      <c r="L68" s="12">
        <v>0</v>
      </c>
      <c r="M68" s="12">
        <f t="shared" si="7"/>
        <v>0</v>
      </c>
      <c r="N68" s="14">
        <v>0</v>
      </c>
      <c r="O68" s="16">
        <f t="shared" si="8"/>
        <v>0</v>
      </c>
      <c r="P68" s="16">
        <f t="shared" si="9"/>
        <v>0</v>
      </c>
      <c r="Q68" s="21" t="s">
        <v>194</v>
      </c>
      <c r="R68" s="10" t="s">
        <v>123</v>
      </c>
      <c r="S68" s="10" t="s">
        <v>204</v>
      </c>
      <c r="T68" s="10"/>
      <c r="U68" s="57" t="str">
        <f t="shared" ref="U68:U131" si="10">IF(K68&gt;J68,"incremento",IF(K68=J68,"parità",IF(K68&lt;J68,"decremento")))</f>
        <v>parità</v>
      </c>
      <c r="V68" s="57" t="str">
        <f t="shared" ref="V68:V131" si="11">IF(K68&gt;N68,"NO",IF(K68=N68,"NO",IF(K68&lt;N68,"SI")))</f>
        <v>NO</v>
      </c>
    </row>
    <row r="69" spans="1:22" ht="40.15" customHeight="1" x14ac:dyDescent="0.35">
      <c r="A69" s="10" t="str">
        <f t="shared" si="6"/>
        <v>EE09AUS</v>
      </c>
      <c r="B69" s="10" t="s">
        <v>252</v>
      </c>
      <c r="C69" s="10" t="s">
        <v>253</v>
      </c>
      <c r="D69" s="10" t="s">
        <v>708</v>
      </c>
      <c r="E69" s="10" t="s">
        <v>709</v>
      </c>
      <c r="F69" s="10" t="s">
        <v>710</v>
      </c>
      <c r="G69" s="13" t="s">
        <v>711</v>
      </c>
      <c r="H69" s="10">
        <v>28</v>
      </c>
      <c r="I69" s="10" t="s">
        <v>712</v>
      </c>
      <c r="J69" s="12">
        <v>0</v>
      </c>
      <c r="K69" s="12">
        <v>1</v>
      </c>
      <c r="L69" s="12">
        <v>1</v>
      </c>
      <c r="M69" s="12">
        <f t="shared" si="7"/>
        <v>1</v>
      </c>
      <c r="N69" s="14">
        <v>0</v>
      </c>
      <c r="O69" s="16">
        <f t="shared" si="8"/>
        <v>0</v>
      </c>
      <c r="P69" s="16">
        <f t="shared" si="9"/>
        <v>-1</v>
      </c>
      <c r="Q69" s="21" t="s">
        <v>194</v>
      </c>
      <c r="R69" s="10" t="s">
        <v>30</v>
      </c>
      <c r="S69" s="10" t="s">
        <v>254</v>
      </c>
      <c r="T69" s="10"/>
      <c r="U69" s="57" t="str">
        <f t="shared" si="10"/>
        <v>incremento</v>
      </c>
      <c r="V69" s="57" t="str">
        <f t="shared" si="11"/>
        <v>NO</v>
      </c>
    </row>
    <row r="70" spans="1:22" ht="40.15" customHeight="1" x14ac:dyDescent="0.35">
      <c r="A70" s="10" t="str">
        <f t="shared" si="6"/>
        <v>BB02AUS</v>
      </c>
      <c r="B70" s="10" t="s">
        <v>259</v>
      </c>
      <c r="C70" s="10" t="s">
        <v>260</v>
      </c>
      <c r="D70" s="10" t="s">
        <v>708</v>
      </c>
      <c r="E70" s="10" t="s">
        <v>709</v>
      </c>
      <c r="F70" s="10" t="s">
        <v>710</v>
      </c>
      <c r="G70" s="13" t="s">
        <v>711</v>
      </c>
      <c r="H70" s="10">
        <v>28</v>
      </c>
      <c r="I70" s="10" t="s">
        <v>712</v>
      </c>
      <c r="J70" s="12">
        <v>0</v>
      </c>
      <c r="K70" s="12">
        <v>0</v>
      </c>
      <c r="L70" s="12">
        <v>0</v>
      </c>
      <c r="M70" s="12">
        <f t="shared" si="7"/>
        <v>0</v>
      </c>
      <c r="N70" s="14">
        <v>0</v>
      </c>
      <c r="O70" s="16">
        <f t="shared" si="8"/>
        <v>0</v>
      </c>
      <c r="P70" s="16">
        <f t="shared" si="9"/>
        <v>0</v>
      </c>
      <c r="Q70" s="21" t="s">
        <v>258</v>
      </c>
      <c r="R70" s="10" t="s">
        <v>115</v>
      </c>
      <c r="S70" s="10" t="s">
        <v>261</v>
      </c>
      <c r="T70" s="10"/>
      <c r="U70" s="57" t="str">
        <f t="shared" si="10"/>
        <v>parità</v>
      </c>
      <c r="V70" s="57" t="str">
        <f t="shared" si="11"/>
        <v>NO</v>
      </c>
    </row>
    <row r="71" spans="1:22" ht="40.15" customHeight="1" x14ac:dyDescent="0.35">
      <c r="A71" s="10" t="str">
        <f t="shared" si="6"/>
        <v>BB50AUS</v>
      </c>
      <c r="B71" s="10" t="s">
        <v>279</v>
      </c>
      <c r="C71" s="10" t="s">
        <v>280</v>
      </c>
      <c r="D71" s="10" t="s">
        <v>708</v>
      </c>
      <c r="E71" s="10" t="s">
        <v>709</v>
      </c>
      <c r="F71" s="10" t="s">
        <v>710</v>
      </c>
      <c r="G71" s="13" t="s">
        <v>711</v>
      </c>
      <c r="H71" s="10">
        <v>28</v>
      </c>
      <c r="I71" s="10" t="s">
        <v>712</v>
      </c>
      <c r="J71" s="12">
        <v>0</v>
      </c>
      <c r="K71" s="34">
        <v>1</v>
      </c>
      <c r="L71" s="34">
        <v>1</v>
      </c>
      <c r="M71" s="12">
        <f t="shared" si="7"/>
        <v>1</v>
      </c>
      <c r="N71" s="14">
        <v>0</v>
      </c>
      <c r="O71" s="16">
        <f t="shared" si="8"/>
        <v>0</v>
      </c>
      <c r="P71" s="16">
        <f t="shared" si="9"/>
        <v>-1</v>
      </c>
      <c r="Q71" s="21" t="s">
        <v>258</v>
      </c>
      <c r="R71" s="10" t="s">
        <v>115</v>
      </c>
      <c r="S71" s="10" t="s">
        <v>281</v>
      </c>
      <c r="T71" s="10"/>
      <c r="U71" s="57" t="str">
        <f t="shared" si="10"/>
        <v>incremento</v>
      </c>
      <c r="V71" s="57" t="str">
        <f t="shared" si="11"/>
        <v>NO</v>
      </c>
    </row>
    <row r="72" spans="1:22" ht="40.15" customHeight="1" x14ac:dyDescent="0.35">
      <c r="A72" s="10" t="str">
        <f t="shared" si="6"/>
        <v>BB39AUS</v>
      </c>
      <c r="B72" s="10" t="s">
        <v>282</v>
      </c>
      <c r="C72" s="10" t="s">
        <v>283</v>
      </c>
      <c r="D72" s="10" t="s">
        <v>708</v>
      </c>
      <c r="E72" s="10" t="s">
        <v>709</v>
      </c>
      <c r="F72" s="10" t="s">
        <v>710</v>
      </c>
      <c r="G72" s="13" t="s">
        <v>711</v>
      </c>
      <c r="H72" s="10">
        <v>28</v>
      </c>
      <c r="I72" s="10" t="s">
        <v>712</v>
      </c>
      <c r="J72" s="12">
        <v>0</v>
      </c>
      <c r="K72" s="12">
        <v>1</v>
      </c>
      <c r="L72" s="12">
        <v>1</v>
      </c>
      <c r="M72" s="12">
        <f t="shared" si="7"/>
        <v>1</v>
      </c>
      <c r="N72" s="14">
        <v>0</v>
      </c>
      <c r="O72" s="16">
        <f t="shared" si="8"/>
        <v>0</v>
      </c>
      <c r="P72" s="16">
        <f t="shared" si="9"/>
        <v>-1</v>
      </c>
      <c r="Q72" s="21" t="s">
        <v>258</v>
      </c>
      <c r="R72" s="10" t="s">
        <v>115</v>
      </c>
      <c r="S72" s="10" t="s">
        <v>281</v>
      </c>
      <c r="T72" s="10"/>
      <c r="U72" s="57" t="str">
        <f t="shared" si="10"/>
        <v>incremento</v>
      </c>
      <c r="V72" s="57" t="str">
        <f t="shared" si="11"/>
        <v>NO</v>
      </c>
    </row>
    <row r="73" spans="1:22" ht="40.15" customHeight="1" x14ac:dyDescent="0.35">
      <c r="A73" s="10" t="str">
        <f t="shared" si="6"/>
        <v>BB01AUS</v>
      </c>
      <c r="B73" s="10" t="s">
        <v>284</v>
      </c>
      <c r="C73" s="10" t="s">
        <v>285</v>
      </c>
      <c r="D73" s="10" t="s">
        <v>708</v>
      </c>
      <c r="E73" s="10" t="s">
        <v>709</v>
      </c>
      <c r="F73" s="10" t="s">
        <v>710</v>
      </c>
      <c r="G73" s="13" t="s">
        <v>711</v>
      </c>
      <c r="H73" s="10">
        <v>28</v>
      </c>
      <c r="I73" s="10" t="s">
        <v>712</v>
      </c>
      <c r="J73" s="12">
        <v>0</v>
      </c>
      <c r="K73" s="12">
        <v>1</v>
      </c>
      <c r="L73" s="12">
        <v>1</v>
      </c>
      <c r="M73" s="12">
        <f t="shared" si="7"/>
        <v>1</v>
      </c>
      <c r="N73" s="14">
        <v>0</v>
      </c>
      <c r="O73" s="16">
        <f t="shared" si="8"/>
        <v>0</v>
      </c>
      <c r="P73" s="16">
        <f t="shared" si="9"/>
        <v>-1</v>
      </c>
      <c r="Q73" s="21" t="s">
        <v>258</v>
      </c>
      <c r="R73" s="10" t="s">
        <v>115</v>
      </c>
      <c r="S73" s="10" t="s">
        <v>281</v>
      </c>
      <c r="T73" s="10"/>
      <c r="U73" s="57" t="str">
        <f t="shared" si="10"/>
        <v>incremento</v>
      </c>
      <c r="V73" s="57" t="str">
        <f t="shared" si="11"/>
        <v>NO</v>
      </c>
    </row>
    <row r="74" spans="1:22" ht="40.15" customHeight="1" x14ac:dyDescent="0.35">
      <c r="A74" s="10" t="str">
        <f t="shared" si="6"/>
        <v>BB22AUS</v>
      </c>
      <c r="B74" s="10" t="s">
        <v>286</v>
      </c>
      <c r="C74" s="10" t="s">
        <v>287</v>
      </c>
      <c r="D74" s="10" t="s">
        <v>708</v>
      </c>
      <c r="E74" s="10" t="s">
        <v>709</v>
      </c>
      <c r="F74" s="10" t="s">
        <v>710</v>
      </c>
      <c r="G74" s="13" t="s">
        <v>711</v>
      </c>
      <c r="H74" s="10">
        <v>28</v>
      </c>
      <c r="I74" s="10" t="s">
        <v>712</v>
      </c>
      <c r="J74" s="12">
        <v>0</v>
      </c>
      <c r="K74" s="12">
        <v>1</v>
      </c>
      <c r="L74" s="12">
        <v>1</v>
      </c>
      <c r="M74" s="12">
        <f t="shared" si="7"/>
        <v>1</v>
      </c>
      <c r="N74" s="14">
        <v>0</v>
      </c>
      <c r="O74" s="16">
        <f t="shared" si="8"/>
        <v>0</v>
      </c>
      <c r="P74" s="16">
        <f t="shared" si="9"/>
        <v>-1</v>
      </c>
      <c r="Q74" s="21" t="s">
        <v>258</v>
      </c>
      <c r="R74" s="10" t="s">
        <v>115</v>
      </c>
      <c r="S74" s="10" t="s">
        <v>281</v>
      </c>
      <c r="T74" s="10"/>
      <c r="U74" s="57" t="str">
        <f t="shared" si="10"/>
        <v>incremento</v>
      </c>
      <c r="V74" s="57" t="str">
        <f t="shared" si="11"/>
        <v>NO</v>
      </c>
    </row>
    <row r="75" spans="1:22" ht="40.15" customHeight="1" x14ac:dyDescent="0.35">
      <c r="A75" s="10" t="str">
        <f t="shared" si="6"/>
        <v>PR03AUS</v>
      </c>
      <c r="B75" s="10" t="s">
        <v>291</v>
      </c>
      <c r="C75" s="10" t="s">
        <v>292</v>
      </c>
      <c r="D75" s="10" t="s">
        <v>708</v>
      </c>
      <c r="E75" s="10" t="s">
        <v>709</v>
      </c>
      <c r="F75" s="10" t="s">
        <v>710</v>
      </c>
      <c r="G75" s="13" t="s">
        <v>711</v>
      </c>
      <c r="H75" s="10">
        <v>28</v>
      </c>
      <c r="I75" s="10" t="s">
        <v>712</v>
      </c>
      <c r="J75" s="12">
        <v>1</v>
      </c>
      <c r="K75" s="12">
        <v>1</v>
      </c>
      <c r="L75" s="12">
        <v>1</v>
      </c>
      <c r="M75" s="12">
        <f t="shared" si="7"/>
        <v>0</v>
      </c>
      <c r="N75" s="14">
        <v>0</v>
      </c>
      <c r="O75" s="16">
        <f t="shared" si="8"/>
        <v>-1</v>
      </c>
      <c r="P75" s="16">
        <f t="shared" si="9"/>
        <v>-1</v>
      </c>
      <c r="Q75" s="21" t="s">
        <v>258</v>
      </c>
      <c r="R75" s="10" t="s">
        <v>115</v>
      </c>
      <c r="S75" s="10" t="s">
        <v>281</v>
      </c>
      <c r="T75" s="10"/>
      <c r="U75" s="57" t="str">
        <f t="shared" si="10"/>
        <v>parità</v>
      </c>
      <c r="V75" s="57" t="str">
        <f t="shared" si="11"/>
        <v>NO</v>
      </c>
    </row>
    <row r="76" spans="1:22" ht="40.15" customHeight="1" x14ac:dyDescent="0.35">
      <c r="A76" s="10" t="str">
        <f t="shared" si="6"/>
        <v>BB37AUS</v>
      </c>
      <c r="B76" s="10" t="s">
        <v>300</v>
      </c>
      <c r="C76" s="10" t="s">
        <v>301</v>
      </c>
      <c r="D76" s="10" t="s">
        <v>708</v>
      </c>
      <c r="E76" s="10" t="s">
        <v>709</v>
      </c>
      <c r="F76" s="10" t="s">
        <v>710</v>
      </c>
      <c r="G76" s="13" t="s">
        <v>711</v>
      </c>
      <c r="H76" s="10">
        <v>28</v>
      </c>
      <c r="I76" s="10" t="s">
        <v>712</v>
      </c>
      <c r="J76" s="12">
        <v>0</v>
      </c>
      <c r="K76" s="12">
        <v>0</v>
      </c>
      <c r="L76" s="12">
        <v>0</v>
      </c>
      <c r="M76" s="12">
        <f t="shared" si="7"/>
        <v>0</v>
      </c>
      <c r="N76" s="14">
        <v>0</v>
      </c>
      <c r="O76" s="16">
        <f t="shared" si="8"/>
        <v>0</v>
      </c>
      <c r="P76" s="16">
        <f t="shared" si="9"/>
        <v>0</v>
      </c>
      <c r="Q76" s="21" t="s">
        <v>258</v>
      </c>
      <c r="R76" s="10" t="s">
        <v>115</v>
      </c>
      <c r="S76" s="10" t="s">
        <v>290</v>
      </c>
      <c r="T76" s="10"/>
      <c r="U76" s="57" t="str">
        <f t="shared" si="10"/>
        <v>parità</v>
      </c>
      <c r="V76" s="57" t="str">
        <f t="shared" si="11"/>
        <v>NO</v>
      </c>
    </row>
    <row r="77" spans="1:22" ht="40.15" customHeight="1" x14ac:dyDescent="0.35">
      <c r="A77" s="10" t="str">
        <f t="shared" si="6"/>
        <v>AA48AUS</v>
      </c>
      <c r="B77" s="10" t="s">
        <v>307</v>
      </c>
      <c r="C77" s="10" t="s">
        <v>308</v>
      </c>
      <c r="D77" s="10" t="s">
        <v>708</v>
      </c>
      <c r="E77" s="10" t="s">
        <v>709</v>
      </c>
      <c r="F77" s="10" t="s">
        <v>710</v>
      </c>
      <c r="G77" s="13" t="s">
        <v>711</v>
      </c>
      <c r="H77" s="10">
        <v>28</v>
      </c>
      <c r="I77" s="10" t="s">
        <v>712</v>
      </c>
      <c r="J77" s="12">
        <v>0</v>
      </c>
      <c r="K77" s="12">
        <v>0</v>
      </c>
      <c r="L77" s="12">
        <v>0</v>
      </c>
      <c r="M77" s="12">
        <f t="shared" si="7"/>
        <v>0</v>
      </c>
      <c r="N77" s="14">
        <v>0</v>
      </c>
      <c r="O77" s="16">
        <f t="shared" si="8"/>
        <v>0</v>
      </c>
      <c r="P77" s="16">
        <f t="shared" si="9"/>
        <v>0</v>
      </c>
      <c r="Q77" s="10" t="s">
        <v>306</v>
      </c>
      <c r="R77" s="10" t="s">
        <v>127</v>
      </c>
      <c r="S77" s="10" t="s">
        <v>309</v>
      </c>
      <c r="T77" s="10"/>
      <c r="U77" s="57" t="str">
        <f t="shared" si="10"/>
        <v>parità</v>
      </c>
      <c r="V77" s="57" t="str">
        <f t="shared" si="11"/>
        <v>NO</v>
      </c>
    </row>
    <row r="78" spans="1:22" ht="40.15" customHeight="1" x14ac:dyDescent="0.35">
      <c r="A78" s="10" t="str">
        <f t="shared" si="6"/>
        <v>AA12AUS</v>
      </c>
      <c r="B78" s="10" t="s">
        <v>317</v>
      </c>
      <c r="C78" s="10" t="s">
        <v>318</v>
      </c>
      <c r="D78" s="10" t="s">
        <v>708</v>
      </c>
      <c r="E78" s="10" t="s">
        <v>709</v>
      </c>
      <c r="F78" s="10" t="s">
        <v>710</v>
      </c>
      <c r="G78" s="13" t="s">
        <v>711</v>
      </c>
      <c r="H78" s="10">
        <v>28</v>
      </c>
      <c r="I78" s="10" t="s">
        <v>712</v>
      </c>
      <c r="J78" s="12">
        <v>0</v>
      </c>
      <c r="K78" s="12">
        <v>1</v>
      </c>
      <c r="L78" s="12">
        <v>0</v>
      </c>
      <c r="M78" s="12">
        <f t="shared" si="7"/>
        <v>1</v>
      </c>
      <c r="N78" s="14">
        <v>0</v>
      </c>
      <c r="O78" s="16">
        <f t="shared" si="8"/>
        <v>0</v>
      </c>
      <c r="P78" s="16">
        <f t="shared" si="9"/>
        <v>-1</v>
      </c>
      <c r="Q78" s="10" t="s">
        <v>306</v>
      </c>
      <c r="R78" s="10" t="s">
        <v>127</v>
      </c>
      <c r="S78" s="10" t="s">
        <v>304</v>
      </c>
      <c r="T78" s="10"/>
      <c r="U78" s="57" t="str">
        <f t="shared" si="10"/>
        <v>incremento</v>
      </c>
      <c r="V78" s="57" t="str">
        <f t="shared" si="11"/>
        <v>NO</v>
      </c>
    </row>
    <row r="79" spans="1:22" ht="40.15" customHeight="1" x14ac:dyDescent="0.35">
      <c r="A79" s="10" t="str">
        <f t="shared" si="6"/>
        <v>AA05AUS</v>
      </c>
      <c r="B79" s="10" t="s">
        <v>325</v>
      </c>
      <c r="C79" s="10" t="s">
        <v>326</v>
      </c>
      <c r="D79" s="10" t="s">
        <v>708</v>
      </c>
      <c r="E79" s="10" t="s">
        <v>709</v>
      </c>
      <c r="F79" s="10" t="s">
        <v>710</v>
      </c>
      <c r="G79" s="13" t="s">
        <v>711</v>
      </c>
      <c r="H79" s="10">
        <v>28</v>
      </c>
      <c r="I79" s="10" t="s">
        <v>712</v>
      </c>
      <c r="J79" s="12">
        <v>0</v>
      </c>
      <c r="K79" s="12">
        <v>0</v>
      </c>
      <c r="L79" s="12">
        <v>0</v>
      </c>
      <c r="M79" s="12">
        <f t="shared" si="7"/>
        <v>0</v>
      </c>
      <c r="N79" s="14">
        <v>0</v>
      </c>
      <c r="O79" s="16">
        <f t="shared" si="8"/>
        <v>0</v>
      </c>
      <c r="P79" s="16">
        <f t="shared" si="9"/>
        <v>0</v>
      </c>
      <c r="Q79" s="10" t="s">
        <v>306</v>
      </c>
      <c r="R79" s="10" t="s">
        <v>127</v>
      </c>
      <c r="S79" s="10" t="s">
        <v>304</v>
      </c>
      <c r="T79" s="10"/>
      <c r="U79" s="57" t="str">
        <f t="shared" si="10"/>
        <v>parità</v>
      </c>
      <c r="V79" s="57" t="str">
        <f t="shared" si="11"/>
        <v>NO</v>
      </c>
    </row>
    <row r="80" spans="1:22" ht="40.15" customHeight="1" x14ac:dyDescent="0.35">
      <c r="A80" s="10" t="str">
        <f t="shared" si="6"/>
        <v>AA02AUS</v>
      </c>
      <c r="B80" s="10" t="s">
        <v>327</v>
      </c>
      <c r="C80" s="10" t="s">
        <v>328</v>
      </c>
      <c r="D80" s="10" t="s">
        <v>708</v>
      </c>
      <c r="E80" s="10" t="s">
        <v>709</v>
      </c>
      <c r="F80" s="10" t="s">
        <v>710</v>
      </c>
      <c r="G80" s="13" t="s">
        <v>711</v>
      </c>
      <c r="H80" s="10">
        <v>28</v>
      </c>
      <c r="I80" s="10" t="s">
        <v>712</v>
      </c>
      <c r="J80" s="12">
        <v>0</v>
      </c>
      <c r="K80" s="12">
        <v>1</v>
      </c>
      <c r="L80" s="12">
        <v>0</v>
      </c>
      <c r="M80" s="12">
        <f t="shared" si="7"/>
        <v>1</v>
      </c>
      <c r="N80" s="14">
        <v>0</v>
      </c>
      <c r="O80" s="16">
        <f t="shared" si="8"/>
        <v>0</v>
      </c>
      <c r="P80" s="16">
        <f t="shared" si="9"/>
        <v>-1</v>
      </c>
      <c r="Q80" s="10" t="s">
        <v>306</v>
      </c>
      <c r="R80" s="10" t="s">
        <v>131</v>
      </c>
      <c r="S80" s="10" t="s">
        <v>322</v>
      </c>
      <c r="T80" s="10"/>
      <c r="U80" s="57" t="str">
        <f t="shared" si="10"/>
        <v>incremento</v>
      </c>
      <c r="V80" s="57" t="str">
        <f t="shared" si="11"/>
        <v>NO</v>
      </c>
    </row>
    <row r="81" spans="1:22" ht="40.15" customHeight="1" x14ac:dyDescent="0.35">
      <c r="A81" s="10" t="str">
        <f t="shared" si="6"/>
        <v>AA27AUS</v>
      </c>
      <c r="B81" s="10" t="s">
        <v>334</v>
      </c>
      <c r="C81" s="10" t="s">
        <v>335</v>
      </c>
      <c r="D81" s="10" t="s">
        <v>708</v>
      </c>
      <c r="E81" s="10" t="s">
        <v>709</v>
      </c>
      <c r="F81" s="10" t="s">
        <v>710</v>
      </c>
      <c r="G81" s="13" t="s">
        <v>711</v>
      </c>
      <c r="H81" s="10">
        <v>28</v>
      </c>
      <c r="I81" s="10" t="s">
        <v>712</v>
      </c>
      <c r="J81" s="12">
        <v>0</v>
      </c>
      <c r="K81" s="12">
        <v>0</v>
      </c>
      <c r="L81" s="12">
        <v>0</v>
      </c>
      <c r="M81" s="12">
        <f t="shared" si="7"/>
        <v>0</v>
      </c>
      <c r="N81" s="14">
        <v>0</v>
      </c>
      <c r="O81" s="16">
        <f t="shared" si="8"/>
        <v>0</v>
      </c>
      <c r="P81" s="16">
        <f t="shared" si="9"/>
        <v>0</v>
      </c>
      <c r="Q81" s="10" t="s">
        <v>306</v>
      </c>
      <c r="R81" s="10" t="s">
        <v>127</v>
      </c>
      <c r="S81" s="10" t="s">
        <v>336</v>
      </c>
      <c r="T81" s="10"/>
      <c r="U81" s="57" t="str">
        <f t="shared" si="10"/>
        <v>parità</v>
      </c>
      <c r="V81" s="57" t="str">
        <f t="shared" si="11"/>
        <v>NO</v>
      </c>
    </row>
    <row r="82" spans="1:22" ht="40.15" customHeight="1" x14ac:dyDescent="0.35">
      <c r="A82" s="10" t="str">
        <f t="shared" si="6"/>
        <v>AA19AUS</v>
      </c>
      <c r="B82" s="10" t="s">
        <v>340</v>
      </c>
      <c r="C82" s="10" t="s">
        <v>341</v>
      </c>
      <c r="D82" s="10" t="s">
        <v>708</v>
      </c>
      <c r="E82" s="10" t="s">
        <v>709</v>
      </c>
      <c r="F82" s="10" t="s">
        <v>710</v>
      </c>
      <c r="G82" s="13" t="s">
        <v>711</v>
      </c>
      <c r="H82" s="10">
        <v>28</v>
      </c>
      <c r="I82" s="10" t="s">
        <v>712</v>
      </c>
      <c r="J82" s="12">
        <v>1</v>
      </c>
      <c r="K82" s="12">
        <v>0</v>
      </c>
      <c r="L82" s="12">
        <v>1</v>
      </c>
      <c r="M82" s="12">
        <f t="shared" si="7"/>
        <v>-1</v>
      </c>
      <c r="N82" s="14">
        <v>1</v>
      </c>
      <c r="O82" s="16">
        <f t="shared" si="8"/>
        <v>0</v>
      </c>
      <c r="P82" s="16">
        <f t="shared" si="9"/>
        <v>1</v>
      </c>
      <c r="Q82" s="10" t="s">
        <v>306</v>
      </c>
      <c r="R82" s="10" t="s">
        <v>127</v>
      </c>
      <c r="S82" s="10" t="s">
        <v>342</v>
      </c>
      <c r="T82" s="10"/>
      <c r="U82" s="57" t="str">
        <f t="shared" si="10"/>
        <v>decremento</v>
      </c>
      <c r="V82" s="57" t="str">
        <f t="shared" si="11"/>
        <v>SI</v>
      </c>
    </row>
    <row r="83" spans="1:22" ht="51" customHeight="1" x14ac:dyDescent="0.35">
      <c r="A83" s="10" t="str">
        <f t="shared" si="6"/>
        <v>PD02AUS</v>
      </c>
      <c r="B83" s="10" t="s">
        <v>343</v>
      </c>
      <c r="C83" s="10" t="s">
        <v>344</v>
      </c>
      <c r="D83" s="10" t="s">
        <v>708</v>
      </c>
      <c r="E83" s="10" t="s">
        <v>709</v>
      </c>
      <c r="F83" s="10" t="s">
        <v>710</v>
      </c>
      <c r="G83" s="13" t="s">
        <v>711</v>
      </c>
      <c r="H83" s="10">
        <v>28</v>
      </c>
      <c r="I83" s="10" t="s">
        <v>712</v>
      </c>
      <c r="J83" s="12">
        <v>1</v>
      </c>
      <c r="K83" s="12">
        <v>0</v>
      </c>
      <c r="L83" s="12">
        <v>1</v>
      </c>
      <c r="M83" s="12">
        <f t="shared" si="7"/>
        <v>-1</v>
      </c>
      <c r="N83" s="14">
        <v>1</v>
      </c>
      <c r="O83" s="16">
        <f t="shared" si="8"/>
        <v>0</v>
      </c>
      <c r="P83" s="16">
        <f t="shared" si="9"/>
        <v>1</v>
      </c>
      <c r="Q83" s="10" t="s">
        <v>306</v>
      </c>
      <c r="R83" s="10" t="s">
        <v>131</v>
      </c>
      <c r="S83" s="10" t="s">
        <v>322</v>
      </c>
      <c r="T83" s="10"/>
      <c r="U83" s="57" t="str">
        <f t="shared" si="10"/>
        <v>decremento</v>
      </c>
      <c r="V83" s="57" t="str">
        <f t="shared" si="11"/>
        <v>SI</v>
      </c>
    </row>
    <row r="84" spans="1:22" ht="40.15" customHeight="1" x14ac:dyDescent="0.35">
      <c r="A84" s="10" t="str">
        <f t="shared" si="6"/>
        <v>PR18AUS</v>
      </c>
      <c r="B84" s="10" t="s">
        <v>345</v>
      </c>
      <c r="C84" s="10" t="s">
        <v>346</v>
      </c>
      <c r="D84" s="10" t="s">
        <v>708</v>
      </c>
      <c r="E84" s="10" t="s">
        <v>709</v>
      </c>
      <c r="F84" s="10" t="s">
        <v>710</v>
      </c>
      <c r="G84" s="13" t="s">
        <v>711</v>
      </c>
      <c r="H84" s="10">
        <v>28</v>
      </c>
      <c r="I84" s="10" t="s">
        <v>712</v>
      </c>
      <c r="J84" s="12">
        <v>1</v>
      </c>
      <c r="K84" s="12">
        <v>1</v>
      </c>
      <c r="L84" s="12">
        <v>1</v>
      </c>
      <c r="M84" s="12">
        <f t="shared" si="7"/>
        <v>0</v>
      </c>
      <c r="N84" s="14">
        <v>1</v>
      </c>
      <c r="O84" s="16">
        <f t="shared" si="8"/>
        <v>0</v>
      </c>
      <c r="P84" s="16">
        <f t="shared" si="9"/>
        <v>0</v>
      </c>
      <c r="Q84" s="10" t="s">
        <v>306</v>
      </c>
      <c r="R84" s="10" t="s">
        <v>127</v>
      </c>
      <c r="S84" s="10" t="s">
        <v>336</v>
      </c>
      <c r="T84" s="10"/>
      <c r="U84" s="57" t="str">
        <f t="shared" si="10"/>
        <v>parità</v>
      </c>
      <c r="V84" s="57" t="str">
        <f t="shared" si="11"/>
        <v>NO</v>
      </c>
    </row>
    <row r="85" spans="1:22" ht="40.15" customHeight="1" x14ac:dyDescent="0.35">
      <c r="A85" s="10" t="str">
        <f t="shared" si="6"/>
        <v>AA42AUS</v>
      </c>
      <c r="B85" s="10" t="s">
        <v>351</v>
      </c>
      <c r="C85" s="10" t="s">
        <v>352</v>
      </c>
      <c r="D85" s="10" t="s">
        <v>708</v>
      </c>
      <c r="E85" s="10" t="s">
        <v>709</v>
      </c>
      <c r="F85" s="10" t="s">
        <v>710</v>
      </c>
      <c r="G85" s="13" t="s">
        <v>711</v>
      </c>
      <c r="H85" s="10">
        <v>28</v>
      </c>
      <c r="I85" s="10" t="s">
        <v>712</v>
      </c>
      <c r="J85" s="12">
        <v>1</v>
      </c>
      <c r="K85" s="12">
        <v>2</v>
      </c>
      <c r="L85" s="12">
        <v>2</v>
      </c>
      <c r="M85" s="12">
        <f t="shared" si="7"/>
        <v>1</v>
      </c>
      <c r="N85" s="14">
        <v>1</v>
      </c>
      <c r="O85" s="16">
        <f t="shared" si="8"/>
        <v>0</v>
      </c>
      <c r="P85" s="16">
        <f t="shared" si="9"/>
        <v>-1</v>
      </c>
      <c r="Q85" s="10" t="s">
        <v>306</v>
      </c>
      <c r="R85" s="10" t="s">
        <v>127</v>
      </c>
      <c r="S85" s="10" t="s">
        <v>336</v>
      </c>
      <c r="T85" s="10"/>
      <c r="U85" s="57" t="str">
        <f t="shared" si="10"/>
        <v>incremento</v>
      </c>
      <c r="V85" s="57" t="str">
        <f t="shared" si="11"/>
        <v>NO</v>
      </c>
    </row>
    <row r="86" spans="1:22" ht="40.15" customHeight="1" x14ac:dyDescent="0.35">
      <c r="A86" s="10" t="str">
        <f t="shared" si="6"/>
        <v>FF05AUS</v>
      </c>
      <c r="B86" s="10" t="s">
        <v>363</v>
      </c>
      <c r="C86" s="10" t="s">
        <v>364</v>
      </c>
      <c r="D86" s="10" t="s">
        <v>708</v>
      </c>
      <c r="E86" s="10" t="s">
        <v>709</v>
      </c>
      <c r="F86" s="10" t="s">
        <v>710</v>
      </c>
      <c r="G86" s="13" t="s">
        <v>711</v>
      </c>
      <c r="H86" s="10">
        <v>28</v>
      </c>
      <c r="I86" s="10" t="s">
        <v>712</v>
      </c>
      <c r="J86" s="12">
        <v>0</v>
      </c>
      <c r="K86" s="12">
        <v>1</v>
      </c>
      <c r="L86" s="12">
        <v>0</v>
      </c>
      <c r="M86" s="12">
        <f t="shared" si="7"/>
        <v>1</v>
      </c>
      <c r="N86" s="14">
        <v>0</v>
      </c>
      <c r="O86" s="16">
        <f t="shared" si="8"/>
        <v>0</v>
      </c>
      <c r="P86" s="16">
        <f t="shared" si="9"/>
        <v>-1</v>
      </c>
      <c r="Q86" s="21" t="s">
        <v>362</v>
      </c>
      <c r="R86" s="10" t="s">
        <v>360</v>
      </c>
      <c r="S86" s="10" t="s">
        <v>361</v>
      </c>
      <c r="T86" s="10"/>
      <c r="U86" s="57" t="str">
        <f t="shared" si="10"/>
        <v>incremento</v>
      </c>
      <c r="V86" s="57" t="str">
        <f t="shared" si="11"/>
        <v>NO</v>
      </c>
    </row>
    <row r="87" spans="1:22" ht="40.15" customHeight="1" x14ac:dyDescent="0.35">
      <c r="A87" s="10" t="str">
        <f t="shared" si="6"/>
        <v>FF06AUS</v>
      </c>
      <c r="B87" s="10" t="s">
        <v>365</v>
      </c>
      <c r="C87" s="10" t="s">
        <v>605</v>
      </c>
      <c r="D87" s="10" t="s">
        <v>708</v>
      </c>
      <c r="E87" s="10" t="s">
        <v>709</v>
      </c>
      <c r="F87" s="10" t="s">
        <v>710</v>
      </c>
      <c r="G87" s="13" t="s">
        <v>711</v>
      </c>
      <c r="H87" s="10">
        <v>28</v>
      </c>
      <c r="I87" s="10" t="s">
        <v>712</v>
      </c>
      <c r="J87" s="12">
        <v>1</v>
      </c>
      <c r="K87" s="12">
        <v>0</v>
      </c>
      <c r="L87" s="12">
        <v>0</v>
      </c>
      <c r="M87" s="12">
        <f t="shared" si="7"/>
        <v>-1</v>
      </c>
      <c r="N87" s="14">
        <v>0</v>
      </c>
      <c r="O87" s="16">
        <f t="shared" si="8"/>
        <v>-1</v>
      </c>
      <c r="P87" s="16">
        <f t="shared" si="9"/>
        <v>0</v>
      </c>
      <c r="Q87" s="21" t="s">
        <v>362</v>
      </c>
      <c r="R87" s="10" t="s">
        <v>360</v>
      </c>
      <c r="S87" s="10" t="s">
        <v>367</v>
      </c>
      <c r="T87" s="10"/>
      <c r="U87" s="57" t="str">
        <f t="shared" si="10"/>
        <v>decremento</v>
      </c>
      <c r="V87" s="57" t="str">
        <f t="shared" si="11"/>
        <v>NO</v>
      </c>
    </row>
    <row r="88" spans="1:22" ht="40.15" customHeight="1" x14ac:dyDescent="0.35">
      <c r="A88" s="10" t="str">
        <f t="shared" si="6"/>
        <v>FF13AUS</v>
      </c>
      <c r="B88" s="10" t="s">
        <v>368</v>
      </c>
      <c r="C88" s="10" t="s">
        <v>369</v>
      </c>
      <c r="D88" s="10" t="s">
        <v>708</v>
      </c>
      <c r="E88" s="10" t="s">
        <v>709</v>
      </c>
      <c r="F88" s="10" t="s">
        <v>710</v>
      </c>
      <c r="G88" s="13" t="s">
        <v>711</v>
      </c>
      <c r="H88" s="10">
        <v>28</v>
      </c>
      <c r="I88" s="10" t="s">
        <v>712</v>
      </c>
      <c r="J88" s="12">
        <v>1</v>
      </c>
      <c r="K88" s="12">
        <v>1</v>
      </c>
      <c r="L88" s="12">
        <v>1</v>
      </c>
      <c r="M88" s="12">
        <f t="shared" si="7"/>
        <v>0</v>
      </c>
      <c r="N88" s="14">
        <v>1</v>
      </c>
      <c r="O88" s="16">
        <f t="shared" si="8"/>
        <v>0</v>
      </c>
      <c r="P88" s="16">
        <f t="shared" si="9"/>
        <v>0</v>
      </c>
      <c r="Q88" s="21" t="s">
        <v>362</v>
      </c>
      <c r="R88" s="10" t="s">
        <v>360</v>
      </c>
      <c r="S88" s="10" t="s">
        <v>370</v>
      </c>
      <c r="T88" s="10"/>
      <c r="U88" s="57" t="str">
        <f t="shared" si="10"/>
        <v>parità</v>
      </c>
      <c r="V88" s="57" t="str">
        <f t="shared" si="11"/>
        <v>NO</v>
      </c>
    </row>
    <row r="89" spans="1:22" ht="40.15" customHeight="1" x14ac:dyDescent="0.35">
      <c r="A89" s="10" t="str">
        <f t="shared" si="6"/>
        <v>FF34AUS</v>
      </c>
      <c r="B89" s="10" t="s">
        <v>371</v>
      </c>
      <c r="C89" s="10" t="s">
        <v>372</v>
      </c>
      <c r="D89" s="10" t="s">
        <v>708</v>
      </c>
      <c r="E89" s="10" t="s">
        <v>709</v>
      </c>
      <c r="F89" s="10" t="s">
        <v>710</v>
      </c>
      <c r="G89" s="13" t="s">
        <v>711</v>
      </c>
      <c r="H89" s="10">
        <v>28</v>
      </c>
      <c r="I89" s="10" t="s">
        <v>712</v>
      </c>
      <c r="J89" s="12">
        <v>1</v>
      </c>
      <c r="K89" s="12">
        <v>2</v>
      </c>
      <c r="L89" s="12">
        <v>1</v>
      </c>
      <c r="M89" s="12">
        <f t="shared" si="7"/>
        <v>1</v>
      </c>
      <c r="N89" s="14">
        <v>1</v>
      </c>
      <c r="O89" s="16">
        <f t="shared" si="8"/>
        <v>0</v>
      </c>
      <c r="P89" s="16">
        <f t="shared" si="9"/>
        <v>-1</v>
      </c>
      <c r="Q89" s="21" t="s">
        <v>362</v>
      </c>
      <c r="R89" s="10" t="s">
        <v>360</v>
      </c>
      <c r="S89" s="10" t="s">
        <v>373</v>
      </c>
      <c r="T89" s="10"/>
      <c r="U89" s="57" t="str">
        <f t="shared" si="10"/>
        <v>incremento</v>
      </c>
      <c r="V89" s="57" t="str">
        <f t="shared" si="11"/>
        <v>NO</v>
      </c>
    </row>
    <row r="90" spans="1:22" ht="40.15" customHeight="1" x14ac:dyDescent="0.35">
      <c r="A90" s="10" t="str">
        <f t="shared" si="6"/>
        <v>FF14AUS</v>
      </c>
      <c r="B90" s="10" t="s">
        <v>374</v>
      </c>
      <c r="C90" s="10" t="s">
        <v>375</v>
      </c>
      <c r="D90" s="10" t="s">
        <v>708</v>
      </c>
      <c r="E90" s="10" t="s">
        <v>709</v>
      </c>
      <c r="F90" s="10" t="s">
        <v>710</v>
      </c>
      <c r="G90" s="13" t="s">
        <v>711</v>
      </c>
      <c r="H90" s="10">
        <v>28</v>
      </c>
      <c r="I90" s="10" t="s">
        <v>712</v>
      </c>
      <c r="J90" s="12">
        <v>0</v>
      </c>
      <c r="K90" s="12">
        <v>0</v>
      </c>
      <c r="L90" s="12">
        <v>1</v>
      </c>
      <c r="M90" s="12">
        <f t="shared" si="7"/>
        <v>0</v>
      </c>
      <c r="N90" s="14">
        <v>1</v>
      </c>
      <c r="O90" s="16">
        <f t="shared" si="8"/>
        <v>1</v>
      </c>
      <c r="P90" s="16">
        <f t="shared" si="9"/>
        <v>1</v>
      </c>
      <c r="Q90" s="21" t="s">
        <v>362</v>
      </c>
      <c r="R90" s="10" t="s">
        <v>360</v>
      </c>
      <c r="S90" s="10" t="s">
        <v>370</v>
      </c>
      <c r="T90" s="10"/>
      <c r="U90" s="57" t="str">
        <f t="shared" si="10"/>
        <v>parità</v>
      </c>
      <c r="V90" s="57" t="str">
        <f t="shared" si="11"/>
        <v>SI</v>
      </c>
    </row>
    <row r="91" spans="1:22" ht="40.15" customHeight="1" x14ac:dyDescent="0.35">
      <c r="A91" s="10" t="str">
        <f t="shared" si="6"/>
        <v>HH14AUS</v>
      </c>
      <c r="B91" s="10" t="s">
        <v>376</v>
      </c>
      <c r="C91" s="10" t="s">
        <v>377</v>
      </c>
      <c r="D91" s="10" t="s">
        <v>708</v>
      </c>
      <c r="E91" s="10" t="s">
        <v>709</v>
      </c>
      <c r="F91" s="10" t="s">
        <v>710</v>
      </c>
      <c r="G91" s="13" t="s">
        <v>711</v>
      </c>
      <c r="H91" s="10">
        <v>28</v>
      </c>
      <c r="I91" s="10" t="s">
        <v>712</v>
      </c>
      <c r="J91" s="12">
        <v>0</v>
      </c>
      <c r="K91" s="12">
        <v>0</v>
      </c>
      <c r="L91" s="12">
        <v>0</v>
      </c>
      <c r="M91" s="12">
        <f t="shared" si="7"/>
        <v>0</v>
      </c>
      <c r="N91" s="14">
        <v>0</v>
      </c>
      <c r="O91" s="16">
        <f t="shared" si="8"/>
        <v>0</v>
      </c>
      <c r="P91" s="16">
        <f t="shared" si="9"/>
        <v>0</v>
      </c>
      <c r="Q91" s="21" t="s">
        <v>362</v>
      </c>
      <c r="R91" s="10" t="s">
        <v>378</v>
      </c>
      <c r="S91" s="10" t="s">
        <v>379</v>
      </c>
      <c r="T91" s="10"/>
      <c r="U91" s="57" t="str">
        <f t="shared" si="10"/>
        <v>parità</v>
      </c>
      <c r="V91" s="57" t="str">
        <f t="shared" si="11"/>
        <v>NO</v>
      </c>
    </row>
    <row r="92" spans="1:22" ht="40.15" customHeight="1" x14ac:dyDescent="0.35">
      <c r="A92" s="10" t="str">
        <f t="shared" si="6"/>
        <v>HH15AUS</v>
      </c>
      <c r="B92" s="10" t="s">
        <v>380</v>
      </c>
      <c r="C92" s="10" t="s">
        <v>381</v>
      </c>
      <c r="D92" s="10" t="s">
        <v>708</v>
      </c>
      <c r="E92" s="10" t="s">
        <v>709</v>
      </c>
      <c r="F92" s="10" t="s">
        <v>710</v>
      </c>
      <c r="G92" s="13" t="s">
        <v>711</v>
      </c>
      <c r="H92" s="10">
        <v>28</v>
      </c>
      <c r="I92" s="10" t="s">
        <v>712</v>
      </c>
      <c r="J92" s="12">
        <v>2</v>
      </c>
      <c r="K92" s="12">
        <v>0</v>
      </c>
      <c r="L92" s="12">
        <v>1</v>
      </c>
      <c r="M92" s="12">
        <f t="shared" si="7"/>
        <v>-2</v>
      </c>
      <c r="N92" s="14">
        <v>1</v>
      </c>
      <c r="O92" s="16">
        <f t="shared" si="8"/>
        <v>-1</v>
      </c>
      <c r="P92" s="16">
        <f t="shared" si="9"/>
        <v>1</v>
      </c>
      <c r="Q92" s="21" t="s">
        <v>362</v>
      </c>
      <c r="R92" s="10" t="s">
        <v>378</v>
      </c>
      <c r="S92" s="10" t="s">
        <v>382</v>
      </c>
      <c r="T92" s="10"/>
      <c r="U92" s="57" t="str">
        <f t="shared" si="10"/>
        <v>decremento</v>
      </c>
      <c r="V92" s="57" t="str">
        <f t="shared" si="11"/>
        <v>SI</v>
      </c>
    </row>
    <row r="93" spans="1:22" ht="40.15" customHeight="1" x14ac:dyDescent="0.35">
      <c r="A93" s="10" t="str">
        <f t="shared" si="6"/>
        <v>HH02AUS</v>
      </c>
      <c r="B93" s="10" t="s">
        <v>383</v>
      </c>
      <c r="C93" s="10" t="s">
        <v>384</v>
      </c>
      <c r="D93" s="10" t="s">
        <v>708</v>
      </c>
      <c r="E93" s="10" t="s">
        <v>709</v>
      </c>
      <c r="F93" s="10" t="s">
        <v>710</v>
      </c>
      <c r="G93" s="13" t="s">
        <v>711</v>
      </c>
      <c r="H93" s="10">
        <v>28</v>
      </c>
      <c r="I93" s="10" t="s">
        <v>712</v>
      </c>
      <c r="J93" s="12">
        <v>0</v>
      </c>
      <c r="K93" s="12">
        <v>0</v>
      </c>
      <c r="L93" s="12">
        <v>0</v>
      </c>
      <c r="M93" s="12">
        <f t="shared" si="7"/>
        <v>0</v>
      </c>
      <c r="N93" s="14">
        <v>1</v>
      </c>
      <c r="O93" s="16">
        <f t="shared" si="8"/>
        <v>1</v>
      </c>
      <c r="P93" s="16">
        <f t="shared" si="9"/>
        <v>1</v>
      </c>
      <c r="Q93" s="21" t="s">
        <v>362</v>
      </c>
      <c r="R93" s="10" t="s">
        <v>378</v>
      </c>
      <c r="S93" s="10" t="s">
        <v>382</v>
      </c>
      <c r="T93" s="10"/>
      <c r="U93" s="57" t="str">
        <f t="shared" si="10"/>
        <v>parità</v>
      </c>
      <c r="V93" s="57" t="str">
        <f t="shared" si="11"/>
        <v>SI</v>
      </c>
    </row>
    <row r="94" spans="1:22" ht="40.15" customHeight="1" x14ac:dyDescent="0.35">
      <c r="A94" s="10" t="str">
        <f t="shared" si="6"/>
        <v>PR22AUS</v>
      </c>
      <c r="B94" s="10" t="s">
        <v>386</v>
      </c>
      <c r="C94" s="10" t="s">
        <v>385</v>
      </c>
      <c r="D94" s="10" t="s">
        <v>708</v>
      </c>
      <c r="E94" s="10" t="s">
        <v>709</v>
      </c>
      <c r="F94" s="10" t="s">
        <v>710</v>
      </c>
      <c r="G94" s="13" t="s">
        <v>711</v>
      </c>
      <c r="H94" s="10">
        <v>28</v>
      </c>
      <c r="I94" s="10" t="s">
        <v>712</v>
      </c>
      <c r="J94" s="12">
        <v>2</v>
      </c>
      <c r="K94" s="12">
        <v>1</v>
      </c>
      <c r="L94" s="12">
        <v>2</v>
      </c>
      <c r="M94" s="12">
        <f t="shared" si="7"/>
        <v>-1</v>
      </c>
      <c r="N94" s="14">
        <v>2</v>
      </c>
      <c r="O94" s="16">
        <f t="shared" si="8"/>
        <v>0</v>
      </c>
      <c r="P94" s="16">
        <f t="shared" si="9"/>
        <v>1</v>
      </c>
      <c r="Q94" s="21" t="s">
        <v>362</v>
      </c>
      <c r="R94" s="10" t="s">
        <v>360</v>
      </c>
      <c r="S94" s="10" t="s">
        <v>361</v>
      </c>
      <c r="T94" s="10"/>
      <c r="U94" s="57" t="str">
        <f t="shared" si="10"/>
        <v>decremento</v>
      </c>
      <c r="V94" s="57" t="str">
        <f t="shared" si="11"/>
        <v>SI</v>
      </c>
    </row>
    <row r="95" spans="1:22" ht="40.15" customHeight="1" x14ac:dyDescent="0.35">
      <c r="A95" s="10" t="str">
        <f t="shared" si="6"/>
        <v>PD13AUS</v>
      </c>
      <c r="B95" s="10" t="s">
        <v>623</v>
      </c>
      <c r="C95" s="10" t="s">
        <v>387</v>
      </c>
      <c r="D95" s="10" t="s">
        <v>708</v>
      </c>
      <c r="E95" s="10" t="s">
        <v>709</v>
      </c>
      <c r="F95" s="10" t="s">
        <v>710</v>
      </c>
      <c r="G95" s="13" t="s">
        <v>711</v>
      </c>
      <c r="H95" s="10">
        <v>28</v>
      </c>
      <c r="I95" s="10" t="s">
        <v>712</v>
      </c>
      <c r="J95" s="12">
        <v>1</v>
      </c>
      <c r="K95" s="12">
        <v>1</v>
      </c>
      <c r="L95" s="12">
        <v>1</v>
      </c>
      <c r="M95" s="12">
        <f t="shared" si="7"/>
        <v>0</v>
      </c>
      <c r="N95" s="14">
        <v>0</v>
      </c>
      <c r="O95" s="16">
        <f t="shared" si="8"/>
        <v>-1</v>
      </c>
      <c r="P95" s="16">
        <f t="shared" si="9"/>
        <v>-1</v>
      </c>
      <c r="Q95" s="21" t="s">
        <v>362</v>
      </c>
      <c r="R95" s="10" t="s">
        <v>378</v>
      </c>
      <c r="S95" s="10" t="s">
        <v>382</v>
      </c>
      <c r="T95" s="10"/>
      <c r="U95" s="57" t="str">
        <f t="shared" si="10"/>
        <v>parità</v>
      </c>
      <c r="V95" s="57" t="str">
        <f t="shared" si="11"/>
        <v>NO</v>
      </c>
    </row>
    <row r="96" spans="1:22" ht="40.15" customHeight="1" x14ac:dyDescent="0.35">
      <c r="A96" s="10" t="str">
        <f t="shared" si="6"/>
        <v>FF23AUS</v>
      </c>
      <c r="B96" s="10" t="s">
        <v>389</v>
      </c>
      <c r="C96" s="10" t="s">
        <v>390</v>
      </c>
      <c r="D96" s="10" t="s">
        <v>708</v>
      </c>
      <c r="E96" s="10" t="s">
        <v>709</v>
      </c>
      <c r="F96" s="10" t="s">
        <v>710</v>
      </c>
      <c r="G96" s="13" t="s">
        <v>711</v>
      </c>
      <c r="H96" s="10">
        <v>28</v>
      </c>
      <c r="I96" s="10" t="s">
        <v>712</v>
      </c>
      <c r="J96" s="12">
        <v>0</v>
      </c>
      <c r="K96" s="12">
        <v>0</v>
      </c>
      <c r="L96" s="12">
        <v>0</v>
      </c>
      <c r="M96" s="12">
        <f t="shared" si="7"/>
        <v>0</v>
      </c>
      <c r="N96" s="14">
        <v>0</v>
      </c>
      <c r="O96" s="16">
        <f t="shared" si="8"/>
        <v>0</v>
      </c>
      <c r="P96" s="16">
        <f t="shared" si="9"/>
        <v>0</v>
      </c>
      <c r="Q96" s="21" t="s">
        <v>362</v>
      </c>
      <c r="R96" s="10" t="s">
        <v>360</v>
      </c>
      <c r="S96" s="10" t="s">
        <v>370</v>
      </c>
      <c r="T96" s="10"/>
      <c r="U96" s="57" t="str">
        <f t="shared" si="10"/>
        <v>parità</v>
      </c>
      <c r="V96" s="57" t="str">
        <f t="shared" si="11"/>
        <v>NO</v>
      </c>
    </row>
    <row r="97" spans="1:22" ht="40.15" customHeight="1" x14ac:dyDescent="0.35">
      <c r="A97" s="10" t="str">
        <f t="shared" si="6"/>
        <v>FF17AUS</v>
      </c>
      <c r="B97" s="10" t="s">
        <v>391</v>
      </c>
      <c r="C97" s="10" t="s">
        <v>392</v>
      </c>
      <c r="D97" s="10" t="s">
        <v>708</v>
      </c>
      <c r="E97" s="10" t="s">
        <v>709</v>
      </c>
      <c r="F97" s="10" t="s">
        <v>710</v>
      </c>
      <c r="G97" s="13" t="s">
        <v>711</v>
      </c>
      <c r="H97" s="10">
        <v>28</v>
      </c>
      <c r="I97" s="10" t="s">
        <v>712</v>
      </c>
      <c r="J97" s="12">
        <v>0</v>
      </c>
      <c r="K97" s="12">
        <v>1</v>
      </c>
      <c r="L97" s="12">
        <v>1</v>
      </c>
      <c r="M97" s="12">
        <f t="shared" si="7"/>
        <v>1</v>
      </c>
      <c r="N97" s="14">
        <v>0</v>
      </c>
      <c r="O97" s="16">
        <f t="shared" si="8"/>
        <v>0</v>
      </c>
      <c r="P97" s="16">
        <f t="shared" si="9"/>
        <v>-1</v>
      </c>
      <c r="Q97" s="21" t="s">
        <v>362</v>
      </c>
      <c r="R97" s="10" t="s">
        <v>360</v>
      </c>
      <c r="S97" s="10" t="s">
        <v>393</v>
      </c>
      <c r="T97" s="10"/>
      <c r="U97" s="57" t="str">
        <f t="shared" si="10"/>
        <v>incremento</v>
      </c>
      <c r="V97" s="57" t="str">
        <f t="shared" si="11"/>
        <v>NO</v>
      </c>
    </row>
    <row r="98" spans="1:22" ht="40.15" customHeight="1" x14ac:dyDescent="0.35">
      <c r="A98" s="10" t="str">
        <f t="shared" si="6"/>
        <v>FF15AUS</v>
      </c>
      <c r="B98" s="10" t="s">
        <v>394</v>
      </c>
      <c r="C98" s="10" t="s">
        <v>395</v>
      </c>
      <c r="D98" s="10" t="s">
        <v>708</v>
      </c>
      <c r="E98" s="10" t="s">
        <v>709</v>
      </c>
      <c r="F98" s="10" t="s">
        <v>710</v>
      </c>
      <c r="G98" s="13" t="s">
        <v>711</v>
      </c>
      <c r="H98" s="10">
        <v>28</v>
      </c>
      <c r="I98" s="10" t="s">
        <v>712</v>
      </c>
      <c r="J98" s="12">
        <v>0</v>
      </c>
      <c r="K98" s="12">
        <v>1</v>
      </c>
      <c r="L98" s="12">
        <v>1</v>
      </c>
      <c r="M98" s="12">
        <f t="shared" si="7"/>
        <v>1</v>
      </c>
      <c r="N98" s="14">
        <v>0</v>
      </c>
      <c r="O98" s="16">
        <f t="shared" si="8"/>
        <v>0</v>
      </c>
      <c r="P98" s="16">
        <f t="shared" si="9"/>
        <v>-1</v>
      </c>
      <c r="Q98" s="21" t="s">
        <v>362</v>
      </c>
      <c r="R98" s="10" t="s">
        <v>360</v>
      </c>
      <c r="S98" s="10" t="s">
        <v>361</v>
      </c>
      <c r="T98" s="10"/>
      <c r="U98" s="57" t="str">
        <f t="shared" si="10"/>
        <v>incremento</v>
      </c>
      <c r="V98" s="57" t="str">
        <f t="shared" si="11"/>
        <v>NO</v>
      </c>
    </row>
    <row r="99" spans="1:22" ht="40.15" customHeight="1" x14ac:dyDescent="0.35">
      <c r="A99" s="10" t="str">
        <f t="shared" si="6"/>
        <v>FF16AUS</v>
      </c>
      <c r="B99" s="10" t="s">
        <v>396</v>
      </c>
      <c r="C99" s="10" t="s">
        <v>606</v>
      </c>
      <c r="D99" s="10" t="s">
        <v>708</v>
      </c>
      <c r="E99" s="10" t="s">
        <v>709</v>
      </c>
      <c r="F99" s="10" t="s">
        <v>710</v>
      </c>
      <c r="G99" s="13" t="s">
        <v>711</v>
      </c>
      <c r="H99" s="10">
        <v>28</v>
      </c>
      <c r="I99" s="10" t="s">
        <v>712</v>
      </c>
      <c r="J99" s="12">
        <v>0</v>
      </c>
      <c r="K99" s="12">
        <v>0</v>
      </c>
      <c r="L99" s="12">
        <v>0</v>
      </c>
      <c r="M99" s="12">
        <f t="shared" si="7"/>
        <v>0</v>
      </c>
      <c r="N99" s="14">
        <v>0</v>
      </c>
      <c r="O99" s="16">
        <f t="shared" si="8"/>
        <v>0</v>
      </c>
      <c r="P99" s="16">
        <f t="shared" si="9"/>
        <v>0</v>
      </c>
      <c r="Q99" s="21" t="s">
        <v>362</v>
      </c>
      <c r="R99" s="10" t="s">
        <v>360</v>
      </c>
      <c r="S99" s="10" t="s">
        <v>361</v>
      </c>
      <c r="T99" s="10"/>
      <c r="U99" s="57" t="str">
        <f t="shared" si="10"/>
        <v>parità</v>
      </c>
      <c r="V99" s="57" t="str">
        <f t="shared" si="11"/>
        <v>NO</v>
      </c>
    </row>
    <row r="100" spans="1:22" ht="40.15" customHeight="1" x14ac:dyDescent="0.35">
      <c r="A100" s="10" t="str">
        <f t="shared" si="6"/>
        <v>LL02AUS</v>
      </c>
      <c r="B100" s="10" t="s">
        <v>398</v>
      </c>
      <c r="C100" s="10" t="s">
        <v>399</v>
      </c>
      <c r="D100" s="10" t="s">
        <v>708</v>
      </c>
      <c r="E100" s="10" t="s">
        <v>709</v>
      </c>
      <c r="F100" s="10" t="s">
        <v>710</v>
      </c>
      <c r="G100" s="13" t="s">
        <v>711</v>
      </c>
      <c r="H100" s="10">
        <v>28</v>
      </c>
      <c r="I100" s="10" t="s">
        <v>712</v>
      </c>
      <c r="J100" s="12">
        <v>1</v>
      </c>
      <c r="K100" s="12">
        <v>0</v>
      </c>
      <c r="L100" s="12">
        <v>1</v>
      </c>
      <c r="M100" s="12">
        <f t="shared" si="7"/>
        <v>-1</v>
      </c>
      <c r="N100" s="14">
        <v>1</v>
      </c>
      <c r="O100" s="16">
        <f t="shared" si="8"/>
        <v>0</v>
      </c>
      <c r="P100" s="16">
        <f t="shared" si="9"/>
        <v>1</v>
      </c>
      <c r="Q100" s="21" t="s">
        <v>402</v>
      </c>
      <c r="R100" s="10" t="s">
        <v>400</v>
      </c>
      <c r="S100" s="10" t="s">
        <v>401</v>
      </c>
      <c r="T100" s="10"/>
      <c r="U100" s="57" t="str">
        <f t="shared" si="10"/>
        <v>decremento</v>
      </c>
      <c r="V100" s="57" t="str">
        <f t="shared" si="11"/>
        <v>SI</v>
      </c>
    </row>
    <row r="101" spans="1:22" ht="40.15" customHeight="1" x14ac:dyDescent="0.35">
      <c r="A101" s="10" t="str">
        <f t="shared" si="6"/>
        <v>LL01AUS</v>
      </c>
      <c r="B101" s="10" t="s">
        <v>403</v>
      </c>
      <c r="C101" s="10" t="s">
        <v>404</v>
      </c>
      <c r="D101" s="10" t="s">
        <v>708</v>
      </c>
      <c r="E101" s="10" t="s">
        <v>709</v>
      </c>
      <c r="F101" s="10" t="s">
        <v>710</v>
      </c>
      <c r="G101" s="13" t="s">
        <v>711</v>
      </c>
      <c r="H101" s="10">
        <v>28</v>
      </c>
      <c r="I101" s="10" t="s">
        <v>712</v>
      </c>
      <c r="J101" s="12">
        <v>0</v>
      </c>
      <c r="K101" s="12">
        <v>1</v>
      </c>
      <c r="L101" s="12">
        <v>0</v>
      </c>
      <c r="M101" s="12">
        <f t="shared" si="7"/>
        <v>1</v>
      </c>
      <c r="N101" s="14">
        <v>0</v>
      </c>
      <c r="O101" s="16">
        <f t="shared" si="8"/>
        <v>0</v>
      </c>
      <c r="P101" s="16">
        <f t="shared" si="9"/>
        <v>-1</v>
      </c>
      <c r="Q101" s="21" t="s">
        <v>402</v>
      </c>
      <c r="R101" s="10" t="s">
        <v>400</v>
      </c>
      <c r="S101" s="10" t="s">
        <v>405</v>
      </c>
      <c r="T101" s="10"/>
      <c r="U101" s="57" t="str">
        <f t="shared" si="10"/>
        <v>incremento</v>
      </c>
      <c r="V101" s="57" t="str">
        <f t="shared" si="11"/>
        <v>NO</v>
      </c>
    </row>
    <row r="102" spans="1:22" ht="40.15" customHeight="1" x14ac:dyDescent="0.35">
      <c r="A102" s="10" t="str">
        <f t="shared" si="6"/>
        <v>LL04AUS</v>
      </c>
      <c r="B102" s="10" t="s">
        <v>406</v>
      </c>
      <c r="C102" s="10" t="s">
        <v>407</v>
      </c>
      <c r="D102" s="10" t="s">
        <v>708</v>
      </c>
      <c r="E102" s="10" t="s">
        <v>709</v>
      </c>
      <c r="F102" s="10" t="s">
        <v>710</v>
      </c>
      <c r="G102" s="13" t="s">
        <v>711</v>
      </c>
      <c r="H102" s="10">
        <v>28</v>
      </c>
      <c r="I102" s="10" t="s">
        <v>712</v>
      </c>
      <c r="J102" s="12">
        <v>1</v>
      </c>
      <c r="K102" s="12">
        <v>0</v>
      </c>
      <c r="L102" s="12">
        <v>0</v>
      </c>
      <c r="M102" s="12">
        <f t="shared" si="7"/>
        <v>-1</v>
      </c>
      <c r="N102" s="14">
        <v>0</v>
      </c>
      <c r="O102" s="16">
        <f t="shared" si="8"/>
        <v>-1</v>
      </c>
      <c r="P102" s="16">
        <f t="shared" si="9"/>
        <v>0</v>
      </c>
      <c r="Q102" s="21" t="s">
        <v>402</v>
      </c>
      <c r="R102" s="10" t="s">
        <v>400</v>
      </c>
      <c r="S102" s="10" t="s">
        <v>405</v>
      </c>
      <c r="T102" s="10"/>
      <c r="U102" s="57" t="str">
        <f t="shared" si="10"/>
        <v>decremento</v>
      </c>
      <c r="V102" s="57" t="str">
        <f t="shared" si="11"/>
        <v>NO</v>
      </c>
    </row>
    <row r="103" spans="1:22" ht="40.15" customHeight="1" x14ac:dyDescent="0.35">
      <c r="A103" s="10" t="str">
        <f t="shared" si="6"/>
        <v>LL05AUS</v>
      </c>
      <c r="B103" s="10" t="s">
        <v>408</v>
      </c>
      <c r="C103" s="10" t="s">
        <v>409</v>
      </c>
      <c r="D103" s="10" t="s">
        <v>708</v>
      </c>
      <c r="E103" s="10" t="s">
        <v>709</v>
      </c>
      <c r="F103" s="10" t="s">
        <v>710</v>
      </c>
      <c r="G103" s="13" t="s">
        <v>711</v>
      </c>
      <c r="H103" s="10">
        <v>28</v>
      </c>
      <c r="I103" s="10" t="s">
        <v>712</v>
      </c>
      <c r="J103" s="12">
        <v>0</v>
      </c>
      <c r="K103" s="12">
        <v>0</v>
      </c>
      <c r="L103" s="12">
        <v>0</v>
      </c>
      <c r="M103" s="12">
        <f t="shared" si="7"/>
        <v>0</v>
      </c>
      <c r="N103" s="14">
        <v>0</v>
      </c>
      <c r="O103" s="16">
        <f t="shared" si="8"/>
        <v>0</v>
      </c>
      <c r="P103" s="16">
        <f t="shared" si="9"/>
        <v>0</v>
      </c>
      <c r="Q103" s="21" t="s">
        <v>402</v>
      </c>
      <c r="R103" s="10" t="s">
        <v>400</v>
      </c>
      <c r="S103" s="10" t="s">
        <v>405</v>
      </c>
      <c r="T103" s="10"/>
      <c r="U103" s="57" t="str">
        <f t="shared" si="10"/>
        <v>parità</v>
      </c>
      <c r="V103" s="57" t="str">
        <f t="shared" si="11"/>
        <v>NO</v>
      </c>
    </row>
    <row r="104" spans="1:22" ht="40.15" customHeight="1" x14ac:dyDescent="0.35">
      <c r="A104" s="10" t="str">
        <f t="shared" si="6"/>
        <v>LL06AUS</v>
      </c>
      <c r="B104" s="10" t="s">
        <v>410</v>
      </c>
      <c r="C104" s="10" t="s">
        <v>411</v>
      </c>
      <c r="D104" s="10" t="s">
        <v>708</v>
      </c>
      <c r="E104" s="10" t="s">
        <v>709</v>
      </c>
      <c r="F104" s="10" t="s">
        <v>710</v>
      </c>
      <c r="G104" s="13" t="s">
        <v>711</v>
      </c>
      <c r="H104" s="10">
        <v>28</v>
      </c>
      <c r="I104" s="10" t="s">
        <v>712</v>
      </c>
      <c r="J104" s="12">
        <v>1</v>
      </c>
      <c r="K104" s="12">
        <v>0</v>
      </c>
      <c r="L104" s="12">
        <v>1</v>
      </c>
      <c r="M104" s="12">
        <f t="shared" si="7"/>
        <v>-1</v>
      </c>
      <c r="N104" s="14">
        <v>1</v>
      </c>
      <c r="O104" s="16">
        <f t="shared" si="8"/>
        <v>0</v>
      </c>
      <c r="P104" s="16">
        <f t="shared" si="9"/>
        <v>1</v>
      </c>
      <c r="Q104" s="21" t="s">
        <v>402</v>
      </c>
      <c r="R104" s="10" t="s">
        <v>400</v>
      </c>
      <c r="S104" s="10" t="s">
        <v>412</v>
      </c>
      <c r="T104" s="10"/>
      <c r="U104" s="57" t="str">
        <f t="shared" si="10"/>
        <v>decremento</v>
      </c>
      <c r="V104" s="57" t="str">
        <f t="shared" si="11"/>
        <v>SI</v>
      </c>
    </row>
    <row r="105" spans="1:22" ht="40.15" customHeight="1" x14ac:dyDescent="0.35">
      <c r="A105" s="10" t="str">
        <f t="shared" si="6"/>
        <v>LL07AUS</v>
      </c>
      <c r="B105" s="10" t="s">
        <v>413</v>
      </c>
      <c r="C105" s="10" t="s">
        <v>414</v>
      </c>
      <c r="D105" s="10" t="s">
        <v>708</v>
      </c>
      <c r="E105" s="10" t="s">
        <v>709</v>
      </c>
      <c r="F105" s="10" t="s">
        <v>710</v>
      </c>
      <c r="G105" s="13" t="s">
        <v>711</v>
      </c>
      <c r="H105" s="10">
        <v>28</v>
      </c>
      <c r="I105" s="10" t="s">
        <v>712</v>
      </c>
      <c r="J105" s="12">
        <v>1</v>
      </c>
      <c r="K105" s="12">
        <v>1</v>
      </c>
      <c r="L105" s="12">
        <v>0</v>
      </c>
      <c r="M105" s="12">
        <f t="shared" si="7"/>
        <v>0</v>
      </c>
      <c r="N105" s="14">
        <v>0</v>
      </c>
      <c r="O105" s="16">
        <f t="shared" si="8"/>
        <v>-1</v>
      </c>
      <c r="P105" s="16">
        <f t="shared" si="9"/>
        <v>-1</v>
      </c>
      <c r="Q105" s="21" t="s">
        <v>402</v>
      </c>
      <c r="R105" s="10" t="s">
        <v>400</v>
      </c>
      <c r="S105" s="10" t="s">
        <v>412</v>
      </c>
      <c r="T105" s="10"/>
      <c r="U105" s="57" t="str">
        <f t="shared" si="10"/>
        <v>parità</v>
      </c>
      <c r="V105" s="57" t="str">
        <f t="shared" si="11"/>
        <v>NO</v>
      </c>
    </row>
    <row r="106" spans="1:22" ht="40.15" customHeight="1" x14ac:dyDescent="0.35">
      <c r="A106" s="10" t="str">
        <f t="shared" si="6"/>
        <v>LL08AUS</v>
      </c>
      <c r="B106" s="10" t="s">
        <v>415</v>
      </c>
      <c r="C106" s="10" t="s">
        <v>416</v>
      </c>
      <c r="D106" s="10" t="s">
        <v>708</v>
      </c>
      <c r="E106" s="10" t="s">
        <v>709</v>
      </c>
      <c r="F106" s="10" t="s">
        <v>710</v>
      </c>
      <c r="G106" s="13" t="s">
        <v>711</v>
      </c>
      <c r="H106" s="10">
        <v>28</v>
      </c>
      <c r="I106" s="10" t="s">
        <v>712</v>
      </c>
      <c r="J106" s="12">
        <v>0</v>
      </c>
      <c r="K106" s="12">
        <v>1</v>
      </c>
      <c r="L106" s="12">
        <v>1</v>
      </c>
      <c r="M106" s="12">
        <f t="shared" si="7"/>
        <v>1</v>
      </c>
      <c r="N106" s="14">
        <v>0</v>
      </c>
      <c r="O106" s="16">
        <f t="shared" si="8"/>
        <v>0</v>
      </c>
      <c r="P106" s="16">
        <f t="shared" si="9"/>
        <v>-1</v>
      </c>
      <c r="Q106" s="21" t="s">
        <v>402</v>
      </c>
      <c r="R106" s="10" t="s">
        <v>400</v>
      </c>
      <c r="S106" s="10" t="s">
        <v>412</v>
      </c>
      <c r="T106" s="10"/>
      <c r="U106" s="57" t="str">
        <f t="shared" si="10"/>
        <v>incremento</v>
      </c>
      <c r="V106" s="57" t="str">
        <f t="shared" si="11"/>
        <v>NO</v>
      </c>
    </row>
    <row r="107" spans="1:22" ht="40.15" customHeight="1" x14ac:dyDescent="0.35">
      <c r="A107" s="10" t="str">
        <f t="shared" si="6"/>
        <v>LL09AUS</v>
      </c>
      <c r="B107" s="10" t="s">
        <v>417</v>
      </c>
      <c r="C107" s="10" t="s">
        <v>716</v>
      </c>
      <c r="D107" s="10" t="s">
        <v>708</v>
      </c>
      <c r="E107" s="10" t="s">
        <v>709</v>
      </c>
      <c r="F107" s="10" t="s">
        <v>710</v>
      </c>
      <c r="G107" s="13" t="s">
        <v>711</v>
      </c>
      <c r="H107" s="10">
        <v>28</v>
      </c>
      <c r="I107" s="10" t="s">
        <v>712</v>
      </c>
      <c r="J107" s="12">
        <v>0</v>
      </c>
      <c r="K107" s="12">
        <v>1</v>
      </c>
      <c r="L107" s="12">
        <v>1</v>
      </c>
      <c r="M107" s="12">
        <f t="shared" si="7"/>
        <v>1</v>
      </c>
      <c r="N107" s="14">
        <v>0</v>
      </c>
      <c r="O107" s="16">
        <f t="shared" si="8"/>
        <v>0</v>
      </c>
      <c r="P107" s="16">
        <f t="shared" si="9"/>
        <v>-1</v>
      </c>
      <c r="Q107" s="21" t="s">
        <v>402</v>
      </c>
      <c r="R107" s="10" t="s">
        <v>400</v>
      </c>
      <c r="S107" s="10" t="s">
        <v>412</v>
      </c>
      <c r="T107" s="10"/>
      <c r="U107" s="57" t="str">
        <f t="shared" si="10"/>
        <v>incremento</v>
      </c>
      <c r="V107" s="57" t="str">
        <f t="shared" si="11"/>
        <v>NO</v>
      </c>
    </row>
    <row r="108" spans="1:22" ht="40.15" customHeight="1" x14ac:dyDescent="0.35">
      <c r="A108" s="10" t="str">
        <f t="shared" si="6"/>
        <v>PR17AUS</v>
      </c>
      <c r="B108" s="10" t="s">
        <v>420</v>
      </c>
      <c r="C108" s="10" t="s">
        <v>421</v>
      </c>
      <c r="D108" s="10" t="s">
        <v>708</v>
      </c>
      <c r="E108" s="10" t="s">
        <v>709</v>
      </c>
      <c r="F108" s="10" t="s">
        <v>710</v>
      </c>
      <c r="G108" s="13" t="s">
        <v>711</v>
      </c>
      <c r="H108" s="10">
        <v>28</v>
      </c>
      <c r="I108" s="10" t="s">
        <v>712</v>
      </c>
      <c r="J108" s="12">
        <v>1</v>
      </c>
      <c r="K108" s="12">
        <v>1</v>
      </c>
      <c r="L108" s="12">
        <v>1</v>
      </c>
      <c r="M108" s="12">
        <f t="shared" si="7"/>
        <v>0</v>
      </c>
      <c r="N108" s="14">
        <v>1</v>
      </c>
      <c r="O108" s="16">
        <f t="shared" si="8"/>
        <v>0</v>
      </c>
      <c r="P108" s="16">
        <f t="shared" si="9"/>
        <v>0</v>
      </c>
      <c r="Q108" s="21" t="s">
        <v>402</v>
      </c>
      <c r="R108" s="10" t="s">
        <v>400</v>
      </c>
      <c r="S108" s="10" t="s">
        <v>405</v>
      </c>
      <c r="T108" s="10"/>
      <c r="U108" s="57" t="str">
        <f t="shared" si="10"/>
        <v>parità</v>
      </c>
      <c r="V108" s="57" t="str">
        <f t="shared" si="11"/>
        <v>NO</v>
      </c>
    </row>
    <row r="109" spans="1:22" ht="40.15" customHeight="1" x14ac:dyDescent="0.35">
      <c r="A109" s="10" t="str">
        <f t="shared" si="6"/>
        <v>LL10AUS</v>
      </c>
      <c r="B109" s="10" t="s">
        <v>422</v>
      </c>
      <c r="C109" s="10" t="s">
        <v>423</v>
      </c>
      <c r="D109" s="10" t="s">
        <v>708</v>
      </c>
      <c r="E109" s="10" t="s">
        <v>709</v>
      </c>
      <c r="F109" s="10" t="s">
        <v>710</v>
      </c>
      <c r="G109" s="13" t="s">
        <v>711</v>
      </c>
      <c r="H109" s="10">
        <v>28</v>
      </c>
      <c r="I109" s="10" t="s">
        <v>712</v>
      </c>
      <c r="J109" s="12">
        <v>1</v>
      </c>
      <c r="K109" s="12">
        <v>1</v>
      </c>
      <c r="L109" s="12">
        <v>1</v>
      </c>
      <c r="M109" s="12">
        <f t="shared" si="7"/>
        <v>0</v>
      </c>
      <c r="N109" s="14">
        <v>1</v>
      </c>
      <c r="O109" s="16">
        <f t="shared" si="8"/>
        <v>0</v>
      </c>
      <c r="P109" s="16">
        <f t="shared" si="9"/>
        <v>0</v>
      </c>
      <c r="Q109" s="21" t="s">
        <v>402</v>
      </c>
      <c r="R109" s="10" t="s">
        <v>400</v>
      </c>
      <c r="S109" s="10" t="s">
        <v>401</v>
      </c>
      <c r="T109" s="10"/>
      <c r="U109" s="57" t="str">
        <f t="shared" si="10"/>
        <v>parità</v>
      </c>
      <c r="V109" s="57" t="str">
        <f t="shared" si="11"/>
        <v>NO</v>
      </c>
    </row>
    <row r="110" spans="1:22" ht="40.15" customHeight="1" x14ac:dyDescent="0.35">
      <c r="A110" s="10" t="str">
        <f t="shared" si="6"/>
        <v>LL11AUS</v>
      </c>
      <c r="B110" s="10" t="s">
        <v>424</v>
      </c>
      <c r="C110" s="10" t="s">
        <v>425</v>
      </c>
      <c r="D110" s="10" t="s">
        <v>708</v>
      </c>
      <c r="E110" s="10" t="s">
        <v>709</v>
      </c>
      <c r="F110" s="10" t="s">
        <v>710</v>
      </c>
      <c r="G110" s="13" t="s">
        <v>711</v>
      </c>
      <c r="H110" s="10">
        <v>28</v>
      </c>
      <c r="I110" s="10" t="s">
        <v>712</v>
      </c>
      <c r="J110" s="12">
        <v>0</v>
      </c>
      <c r="K110" s="12">
        <v>1</v>
      </c>
      <c r="L110" s="12">
        <v>1</v>
      </c>
      <c r="M110" s="12">
        <f t="shared" si="7"/>
        <v>1</v>
      </c>
      <c r="N110" s="14">
        <v>0</v>
      </c>
      <c r="O110" s="16">
        <f t="shared" si="8"/>
        <v>0</v>
      </c>
      <c r="P110" s="16">
        <f t="shared" si="9"/>
        <v>-1</v>
      </c>
      <c r="Q110" s="21" t="s">
        <v>402</v>
      </c>
      <c r="R110" s="10" t="s">
        <v>400</v>
      </c>
      <c r="S110" s="10" t="s">
        <v>401</v>
      </c>
      <c r="T110" s="10"/>
      <c r="U110" s="57" t="str">
        <f t="shared" si="10"/>
        <v>incremento</v>
      </c>
      <c r="V110" s="57" t="str">
        <f t="shared" si="11"/>
        <v>NO</v>
      </c>
    </row>
    <row r="111" spans="1:22" ht="40.15" customHeight="1" x14ac:dyDescent="0.35">
      <c r="A111" s="10" t="str">
        <f t="shared" si="6"/>
        <v>KK19AUS</v>
      </c>
      <c r="B111" s="10" t="s">
        <v>426</v>
      </c>
      <c r="C111" s="24" t="s">
        <v>427</v>
      </c>
      <c r="D111" s="10" t="s">
        <v>708</v>
      </c>
      <c r="E111" s="10" t="s">
        <v>709</v>
      </c>
      <c r="F111" s="10" t="s">
        <v>710</v>
      </c>
      <c r="G111" s="13" t="s">
        <v>711</v>
      </c>
      <c r="H111" s="10">
        <v>28</v>
      </c>
      <c r="I111" s="10" t="s">
        <v>712</v>
      </c>
      <c r="J111" s="12">
        <v>1</v>
      </c>
      <c r="K111" s="12">
        <v>1</v>
      </c>
      <c r="L111" s="12">
        <v>0</v>
      </c>
      <c r="M111" s="12">
        <f t="shared" si="7"/>
        <v>0</v>
      </c>
      <c r="N111" s="14">
        <v>0</v>
      </c>
      <c r="O111" s="16">
        <f t="shared" si="8"/>
        <v>-1</v>
      </c>
      <c r="P111" s="16">
        <f t="shared" si="9"/>
        <v>-1</v>
      </c>
      <c r="Q111" s="21" t="s">
        <v>428</v>
      </c>
      <c r="R111" s="10" t="s">
        <v>127</v>
      </c>
      <c r="S111" s="10" t="s">
        <v>309</v>
      </c>
      <c r="T111" s="24"/>
      <c r="U111" s="57" t="str">
        <f t="shared" si="10"/>
        <v>parità</v>
      </c>
      <c r="V111" s="57" t="str">
        <f t="shared" si="11"/>
        <v>NO</v>
      </c>
    </row>
    <row r="112" spans="1:22" ht="40.15" customHeight="1" x14ac:dyDescent="0.35">
      <c r="A112" s="10" t="str">
        <f t="shared" si="6"/>
        <v>KK05AUS</v>
      </c>
      <c r="B112" s="10" t="s">
        <v>430</v>
      </c>
      <c r="C112" s="10" t="s">
        <v>431</v>
      </c>
      <c r="D112" s="10" t="s">
        <v>708</v>
      </c>
      <c r="E112" s="10" t="s">
        <v>709</v>
      </c>
      <c r="F112" s="10" t="s">
        <v>710</v>
      </c>
      <c r="G112" s="13" t="s">
        <v>711</v>
      </c>
      <c r="H112" s="10">
        <v>28</v>
      </c>
      <c r="I112" s="10" t="s">
        <v>712</v>
      </c>
      <c r="J112" s="12">
        <v>0</v>
      </c>
      <c r="K112" s="12">
        <v>1</v>
      </c>
      <c r="L112" s="12">
        <v>0</v>
      </c>
      <c r="M112" s="12">
        <f t="shared" si="7"/>
        <v>1</v>
      </c>
      <c r="N112" s="14">
        <v>0</v>
      </c>
      <c r="O112" s="16">
        <f t="shared" si="8"/>
        <v>0</v>
      </c>
      <c r="P112" s="16">
        <f t="shared" si="9"/>
        <v>-1</v>
      </c>
      <c r="Q112" s="21" t="s">
        <v>428</v>
      </c>
      <c r="R112" s="10" t="s">
        <v>135</v>
      </c>
      <c r="S112" s="10" t="s">
        <v>432</v>
      </c>
      <c r="T112" s="10"/>
      <c r="U112" s="57" t="str">
        <f t="shared" si="10"/>
        <v>incremento</v>
      </c>
      <c r="V112" s="57" t="str">
        <f t="shared" si="11"/>
        <v>NO</v>
      </c>
    </row>
    <row r="113" spans="1:22" ht="40.15" customHeight="1" x14ac:dyDescent="0.35">
      <c r="A113" s="10" t="str">
        <f t="shared" si="6"/>
        <v>HH08AUS</v>
      </c>
      <c r="B113" s="10" t="s">
        <v>433</v>
      </c>
      <c r="C113" s="10" t="s">
        <v>434</v>
      </c>
      <c r="D113" s="10" t="s">
        <v>708</v>
      </c>
      <c r="E113" s="10" t="s">
        <v>709</v>
      </c>
      <c r="F113" s="10" t="s">
        <v>710</v>
      </c>
      <c r="G113" s="13" t="s">
        <v>711</v>
      </c>
      <c r="H113" s="10">
        <v>28</v>
      </c>
      <c r="I113" s="10" t="s">
        <v>712</v>
      </c>
      <c r="J113" s="12">
        <v>1</v>
      </c>
      <c r="K113" s="12">
        <v>1</v>
      </c>
      <c r="L113" s="12">
        <v>0</v>
      </c>
      <c r="M113" s="12">
        <f t="shared" si="7"/>
        <v>0</v>
      </c>
      <c r="N113" s="14">
        <v>0</v>
      </c>
      <c r="O113" s="16">
        <f t="shared" si="8"/>
        <v>-1</v>
      </c>
      <c r="P113" s="16">
        <f t="shared" si="9"/>
        <v>-1</v>
      </c>
      <c r="Q113" s="21" t="s">
        <v>428</v>
      </c>
      <c r="R113" s="10" t="s">
        <v>135</v>
      </c>
      <c r="S113" s="10" t="s">
        <v>435</v>
      </c>
      <c r="T113" s="10"/>
      <c r="U113" s="57" t="str">
        <f t="shared" si="10"/>
        <v>parità</v>
      </c>
      <c r="V113" s="57" t="str">
        <f t="shared" si="11"/>
        <v>NO</v>
      </c>
    </row>
    <row r="114" spans="1:22" ht="40.15" customHeight="1" x14ac:dyDescent="0.35">
      <c r="A114" s="10" t="str">
        <f t="shared" si="6"/>
        <v>KK14AUS</v>
      </c>
      <c r="B114" s="10" t="s">
        <v>436</v>
      </c>
      <c r="C114" s="10" t="s">
        <v>437</v>
      </c>
      <c r="D114" s="10" t="s">
        <v>708</v>
      </c>
      <c r="E114" s="10" t="s">
        <v>709</v>
      </c>
      <c r="F114" s="10" t="s">
        <v>710</v>
      </c>
      <c r="G114" s="13" t="s">
        <v>711</v>
      </c>
      <c r="H114" s="10">
        <v>28</v>
      </c>
      <c r="I114" s="10" t="s">
        <v>712</v>
      </c>
      <c r="J114" s="12">
        <v>0</v>
      </c>
      <c r="K114" s="12">
        <v>1</v>
      </c>
      <c r="L114" s="12">
        <v>0</v>
      </c>
      <c r="M114" s="12">
        <f t="shared" si="7"/>
        <v>1</v>
      </c>
      <c r="N114" s="14">
        <v>0</v>
      </c>
      <c r="O114" s="16">
        <f t="shared" si="8"/>
        <v>0</v>
      </c>
      <c r="P114" s="16">
        <f t="shared" si="9"/>
        <v>-1</v>
      </c>
      <c r="Q114" s="21" t="s">
        <v>428</v>
      </c>
      <c r="R114" s="10" t="s">
        <v>135</v>
      </c>
      <c r="S114" s="10" t="s">
        <v>136</v>
      </c>
      <c r="T114" s="10"/>
      <c r="U114" s="57" t="str">
        <f t="shared" si="10"/>
        <v>incremento</v>
      </c>
      <c r="V114" s="57" t="str">
        <f t="shared" si="11"/>
        <v>NO</v>
      </c>
    </row>
    <row r="115" spans="1:22" ht="40.15" customHeight="1" x14ac:dyDescent="0.35">
      <c r="A115" s="10" t="str">
        <f t="shared" si="6"/>
        <v>KK09AUS</v>
      </c>
      <c r="B115" s="10" t="s">
        <v>438</v>
      </c>
      <c r="C115" s="10" t="s">
        <v>439</v>
      </c>
      <c r="D115" s="10" t="s">
        <v>708</v>
      </c>
      <c r="E115" s="10" t="s">
        <v>709</v>
      </c>
      <c r="F115" s="10" t="s">
        <v>710</v>
      </c>
      <c r="G115" s="13" t="s">
        <v>711</v>
      </c>
      <c r="H115" s="10">
        <v>28</v>
      </c>
      <c r="I115" s="10" t="s">
        <v>712</v>
      </c>
      <c r="J115" s="12">
        <v>2</v>
      </c>
      <c r="K115" s="12">
        <v>1</v>
      </c>
      <c r="L115" s="12">
        <v>1</v>
      </c>
      <c r="M115" s="12">
        <f t="shared" si="7"/>
        <v>-1</v>
      </c>
      <c r="N115" s="14">
        <v>1</v>
      </c>
      <c r="O115" s="16">
        <f t="shared" si="8"/>
        <v>-1</v>
      </c>
      <c r="P115" s="16">
        <f t="shared" si="9"/>
        <v>0</v>
      </c>
      <c r="Q115" s="21" t="s">
        <v>428</v>
      </c>
      <c r="R115" s="10" t="s">
        <v>135</v>
      </c>
      <c r="S115" s="10" t="s">
        <v>440</v>
      </c>
      <c r="T115" s="10"/>
      <c r="U115" s="57" t="str">
        <f t="shared" si="10"/>
        <v>decremento</v>
      </c>
      <c r="V115" s="57" t="str">
        <f t="shared" si="11"/>
        <v>NO</v>
      </c>
    </row>
    <row r="116" spans="1:22" ht="40.15" customHeight="1" x14ac:dyDescent="0.35">
      <c r="A116" s="10" t="str">
        <f t="shared" si="6"/>
        <v>KK24AUS</v>
      </c>
      <c r="B116" s="10" t="s">
        <v>444</v>
      </c>
      <c r="C116" s="25" t="s">
        <v>445</v>
      </c>
      <c r="D116" s="10" t="s">
        <v>708</v>
      </c>
      <c r="E116" s="10" t="s">
        <v>709</v>
      </c>
      <c r="F116" s="10" t="s">
        <v>710</v>
      </c>
      <c r="G116" s="13" t="s">
        <v>711</v>
      </c>
      <c r="H116" s="10">
        <v>28</v>
      </c>
      <c r="I116" s="10" t="s">
        <v>712</v>
      </c>
      <c r="J116" s="12">
        <v>1</v>
      </c>
      <c r="K116" s="12">
        <v>1</v>
      </c>
      <c r="L116" s="12">
        <v>1</v>
      </c>
      <c r="M116" s="12">
        <f t="shared" si="7"/>
        <v>0</v>
      </c>
      <c r="N116" s="14">
        <v>1</v>
      </c>
      <c r="O116" s="16">
        <f t="shared" si="8"/>
        <v>0</v>
      </c>
      <c r="P116" s="16">
        <f t="shared" si="9"/>
        <v>0</v>
      </c>
      <c r="Q116" s="21" t="s">
        <v>428</v>
      </c>
      <c r="R116" s="10" t="s">
        <v>135</v>
      </c>
      <c r="S116" s="10" t="s">
        <v>136</v>
      </c>
      <c r="T116" s="25"/>
      <c r="U116" s="57" t="str">
        <f t="shared" si="10"/>
        <v>parità</v>
      </c>
      <c r="V116" s="57" t="str">
        <f t="shared" si="11"/>
        <v>NO</v>
      </c>
    </row>
    <row r="117" spans="1:22" ht="40.15" customHeight="1" x14ac:dyDescent="0.35">
      <c r="A117" s="10" t="str">
        <f t="shared" si="6"/>
        <v>KK02AUS</v>
      </c>
      <c r="B117" s="10" t="s">
        <v>446</v>
      </c>
      <c r="C117" s="25" t="s">
        <v>447</v>
      </c>
      <c r="D117" s="10" t="s">
        <v>708</v>
      </c>
      <c r="E117" s="10" t="s">
        <v>709</v>
      </c>
      <c r="F117" s="10" t="s">
        <v>710</v>
      </c>
      <c r="G117" s="13" t="s">
        <v>711</v>
      </c>
      <c r="H117" s="10">
        <v>28</v>
      </c>
      <c r="I117" s="10" t="s">
        <v>712</v>
      </c>
      <c r="J117" s="12">
        <v>2</v>
      </c>
      <c r="K117" s="12">
        <v>1</v>
      </c>
      <c r="L117" s="12">
        <v>1</v>
      </c>
      <c r="M117" s="12">
        <f t="shared" si="7"/>
        <v>-1</v>
      </c>
      <c r="N117" s="14">
        <v>1</v>
      </c>
      <c r="O117" s="16">
        <f t="shared" si="8"/>
        <v>-1</v>
      </c>
      <c r="P117" s="16">
        <f t="shared" si="9"/>
        <v>0</v>
      </c>
      <c r="Q117" s="21" t="s">
        <v>428</v>
      </c>
      <c r="R117" s="10" t="s">
        <v>135</v>
      </c>
      <c r="S117" s="10" t="s">
        <v>136</v>
      </c>
      <c r="T117" s="25"/>
      <c r="U117" s="57" t="str">
        <f t="shared" si="10"/>
        <v>decremento</v>
      </c>
      <c r="V117" s="57" t="str">
        <f t="shared" si="11"/>
        <v>NO</v>
      </c>
    </row>
    <row r="118" spans="1:22" ht="40.15" customHeight="1" x14ac:dyDescent="0.35">
      <c r="A118" s="10" t="str">
        <f t="shared" si="6"/>
        <v>KK10AUS</v>
      </c>
      <c r="B118" s="10" t="s">
        <v>448</v>
      </c>
      <c r="C118" s="10" t="s">
        <v>449</v>
      </c>
      <c r="D118" s="10" t="s">
        <v>708</v>
      </c>
      <c r="E118" s="10" t="s">
        <v>709</v>
      </c>
      <c r="F118" s="10" t="s">
        <v>710</v>
      </c>
      <c r="G118" s="13" t="s">
        <v>711</v>
      </c>
      <c r="H118" s="10">
        <v>28</v>
      </c>
      <c r="I118" s="10" t="s">
        <v>712</v>
      </c>
      <c r="J118" s="12">
        <v>1</v>
      </c>
      <c r="K118" s="12">
        <v>1</v>
      </c>
      <c r="L118" s="12">
        <v>1</v>
      </c>
      <c r="M118" s="12">
        <f t="shared" si="7"/>
        <v>0</v>
      </c>
      <c r="N118" s="14">
        <v>1</v>
      </c>
      <c r="O118" s="16">
        <f t="shared" si="8"/>
        <v>0</v>
      </c>
      <c r="P118" s="16">
        <f t="shared" si="9"/>
        <v>0</v>
      </c>
      <c r="Q118" s="21" t="s">
        <v>428</v>
      </c>
      <c r="R118" s="10" t="s">
        <v>135</v>
      </c>
      <c r="S118" s="10" t="s">
        <v>450</v>
      </c>
      <c r="T118" s="10"/>
      <c r="U118" s="57" t="str">
        <f t="shared" si="10"/>
        <v>parità</v>
      </c>
      <c r="V118" s="57" t="str">
        <f t="shared" si="11"/>
        <v>NO</v>
      </c>
    </row>
    <row r="119" spans="1:22" ht="40.15" customHeight="1" x14ac:dyDescent="0.35">
      <c r="A119" s="10" t="str">
        <f t="shared" si="6"/>
        <v>KK12AUS</v>
      </c>
      <c r="B119" s="10" t="s">
        <v>451</v>
      </c>
      <c r="C119" s="10" t="s">
        <v>452</v>
      </c>
      <c r="D119" s="10" t="s">
        <v>708</v>
      </c>
      <c r="E119" s="10" t="s">
        <v>709</v>
      </c>
      <c r="F119" s="10" t="s">
        <v>710</v>
      </c>
      <c r="G119" s="13" t="s">
        <v>711</v>
      </c>
      <c r="H119" s="10">
        <v>28</v>
      </c>
      <c r="I119" s="10" t="s">
        <v>712</v>
      </c>
      <c r="J119" s="12">
        <v>1</v>
      </c>
      <c r="K119" s="12">
        <v>0</v>
      </c>
      <c r="L119" s="12">
        <v>0</v>
      </c>
      <c r="M119" s="12">
        <f t="shared" si="7"/>
        <v>-1</v>
      </c>
      <c r="N119" s="14">
        <v>0</v>
      </c>
      <c r="O119" s="16">
        <f t="shared" si="8"/>
        <v>-1</v>
      </c>
      <c r="P119" s="16">
        <f t="shared" si="9"/>
        <v>0</v>
      </c>
      <c r="Q119" s="21" t="s">
        <v>428</v>
      </c>
      <c r="R119" s="10" t="s">
        <v>135</v>
      </c>
      <c r="S119" s="10" t="s">
        <v>443</v>
      </c>
      <c r="T119" s="10"/>
      <c r="U119" s="57" t="str">
        <f t="shared" si="10"/>
        <v>decremento</v>
      </c>
      <c r="V119" s="57" t="str">
        <f t="shared" si="11"/>
        <v>NO</v>
      </c>
    </row>
    <row r="120" spans="1:22" ht="40.15" customHeight="1" x14ac:dyDescent="0.35">
      <c r="A120" s="10" t="str">
        <f t="shared" si="6"/>
        <v>KK26AUS</v>
      </c>
      <c r="B120" s="10" t="s">
        <v>455</v>
      </c>
      <c r="C120" s="10" t="s">
        <v>456</v>
      </c>
      <c r="D120" s="10" t="s">
        <v>708</v>
      </c>
      <c r="E120" s="10" t="s">
        <v>709</v>
      </c>
      <c r="F120" s="10" t="s">
        <v>710</v>
      </c>
      <c r="G120" s="13" t="s">
        <v>711</v>
      </c>
      <c r="H120" s="10">
        <v>28</v>
      </c>
      <c r="I120" s="10" t="s">
        <v>712</v>
      </c>
      <c r="J120" s="12">
        <v>0</v>
      </c>
      <c r="K120" s="12">
        <v>0</v>
      </c>
      <c r="L120" s="12">
        <v>0</v>
      </c>
      <c r="M120" s="12">
        <f t="shared" si="7"/>
        <v>0</v>
      </c>
      <c r="N120" s="14">
        <v>0</v>
      </c>
      <c r="O120" s="16">
        <f t="shared" si="8"/>
        <v>0</v>
      </c>
      <c r="P120" s="16">
        <f t="shared" si="9"/>
        <v>0</v>
      </c>
      <c r="Q120" s="21" t="s">
        <v>428</v>
      </c>
      <c r="R120" s="10" t="s">
        <v>135</v>
      </c>
      <c r="S120" s="10" t="s">
        <v>136</v>
      </c>
      <c r="T120" s="10"/>
      <c r="U120" s="57" t="str">
        <f t="shared" si="10"/>
        <v>parità</v>
      </c>
      <c r="V120" s="57" t="str">
        <f t="shared" si="11"/>
        <v>NO</v>
      </c>
    </row>
    <row r="121" spans="1:22" ht="40.15" customHeight="1" x14ac:dyDescent="0.35">
      <c r="A121" s="10" t="str">
        <f t="shared" si="6"/>
        <v>HH01AUS</v>
      </c>
      <c r="B121" s="10" t="s">
        <v>457</v>
      </c>
      <c r="C121" s="10" t="s">
        <v>458</v>
      </c>
      <c r="D121" s="10" t="s">
        <v>708</v>
      </c>
      <c r="E121" s="10" t="s">
        <v>709</v>
      </c>
      <c r="F121" s="10" t="s">
        <v>710</v>
      </c>
      <c r="G121" s="13" t="s">
        <v>711</v>
      </c>
      <c r="H121" s="10">
        <v>28</v>
      </c>
      <c r="I121" s="10" t="s">
        <v>712</v>
      </c>
      <c r="J121" s="12">
        <v>2</v>
      </c>
      <c r="K121" s="12">
        <v>1</v>
      </c>
      <c r="L121" s="12">
        <v>1</v>
      </c>
      <c r="M121" s="12">
        <f t="shared" si="7"/>
        <v>-1</v>
      </c>
      <c r="N121" s="14">
        <v>1</v>
      </c>
      <c r="O121" s="16">
        <f t="shared" si="8"/>
        <v>-1</v>
      </c>
      <c r="P121" s="16">
        <f t="shared" si="9"/>
        <v>0</v>
      </c>
      <c r="Q121" s="21" t="s">
        <v>428</v>
      </c>
      <c r="R121" s="10" t="s">
        <v>135</v>
      </c>
      <c r="S121" s="10" t="s">
        <v>435</v>
      </c>
      <c r="T121" s="10"/>
      <c r="U121" s="57" t="str">
        <f t="shared" si="10"/>
        <v>decremento</v>
      </c>
      <c r="V121" s="57" t="str">
        <f t="shared" si="11"/>
        <v>NO</v>
      </c>
    </row>
    <row r="122" spans="1:22" ht="40.15" customHeight="1" x14ac:dyDescent="0.35">
      <c r="A122" s="10" t="str">
        <f t="shared" si="6"/>
        <v>KK06AUS</v>
      </c>
      <c r="B122" s="10" t="s">
        <v>459</v>
      </c>
      <c r="C122" s="10" t="s">
        <v>460</v>
      </c>
      <c r="D122" s="10" t="s">
        <v>708</v>
      </c>
      <c r="E122" s="10" t="s">
        <v>709</v>
      </c>
      <c r="F122" s="10" t="s">
        <v>710</v>
      </c>
      <c r="G122" s="13" t="s">
        <v>711</v>
      </c>
      <c r="H122" s="10">
        <v>28</v>
      </c>
      <c r="I122" s="10" t="s">
        <v>712</v>
      </c>
      <c r="J122" s="12">
        <v>0</v>
      </c>
      <c r="K122" s="12">
        <v>0</v>
      </c>
      <c r="L122" s="12">
        <v>0</v>
      </c>
      <c r="M122" s="12">
        <f t="shared" si="7"/>
        <v>0</v>
      </c>
      <c r="N122" s="14">
        <v>0</v>
      </c>
      <c r="O122" s="16">
        <f t="shared" si="8"/>
        <v>0</v>
      </c>
      <c r="P122" s="16">
        <f t="shared" si="9"/>
        <v>0</v>
      </c>
      <c r="Q122" s="21" t="s">
        <v>428</v>
      </c>
      <c r="R122" s="10" t="s">
        <v>135</v>
      </c>
      <c r="S122" s="10" t="s">
        <v>432</v>
      </c>
      <c r="T122" s="10"/>
      <c r="U122" s="57" t="str">
        <f t="shared" si="10"/>
        <v>parità</v>
      </c>
      <c r="V122" s="57" t="str">
        <f t="shared" si="11"/>
        <v>NO</v>
      </c>
    </row>
    <row r="123" spans="1:22" ht="40.15" customHeight="1" x14ac:dyDescent="0.35">
      <c r="A123" s="10" t="str">
        <f t="shared" si="6"/>
        <v>KK23AUS</v>
      </c>
      <c r="B123" s="10" t="s">
        <v>461</v>
      </c>
      <c r="C123" s="24" t="s">
        <v>462</v>
      </c>
      <c r="D123" s="10" t="s">
        <v>708</v>
      </c>
      <c r="E123" s="10" t="s">
        <v>709</v>
      </c>
      <c r="F123" s="10" t="s">
        <v>710</v>
      </c>
      <c r="G123" s="13" t="s">
        <v>711</v>
      </c>
      <c r="H123" s="10">
        <v>28</v>
      </c>
      <c r="I123" s="10" t="s">
        <v>712</v>
      </c>
      <c r="J123" s="12">
        <v>1</v>
      </c>
      <c r="K123" s="12">
        <v>2</v>
      </c>
      <c r="L123" s="12">
        <v>2</v>
      </c>
      <c r="M123" s="12">
        <f t="shared" si="7"/>
        <v>1</v>
      </c>
      <c r="N123" s="14">
        <v>1</v>
      </c>
      <c r="O123" s="16">
        <f t="shared" si="8"/>
        <v>0</v>
      </c>
      <c r="P123" s="16">
        <f t="shared" si="9"/>
        <v>-1</v>
      </c>
      <c r="Q123" s="21" t="s">
        <v>428</v>
      </c>
      <c r="R123" s="10" t="s">
        <v>135</v>
      </c>
      <c r="S123" s="10" t="s">
        <v>463</v>
      </c>
      <c r="T123" s="24"/>
      <c r="U123" s="57" t="str">
        <f t="shared" si="10"/>
        <v>incremento</v>
      </c>
      <c r="V123" s="57" t="str">
        <f t="shared" si="11"/>
        <v>NO</v>
      </c>
    </row>
    <row r="124" spans="1:22" ht="40.15" customHeight="1" x14ac:dyDescent="0.35">
      <c r="A124" s="10" t="str">
        <f t="shared" si="6"/>
        <v>KK01AUS</v>
      </c>
      <c r="B124" s="10" t="s">
        <v>464</v>
      </c>
      <c r="C124" s="24" t="s">
        <v>465</v>
      </c>
      <c r="D124" s="10" t="s">
        <v>708</v>
      </c>
      <c r="E124" s="10" t="s">
        <v>709</v>
      </c>
      <c r="F124" s="10" t="s">
        <v>710</v>
      </c>
      <c r="G124" s="13" t="s">
        <v>711</v>
      </c>
      <c r="H124" s="10">
        <v>28</v>
      </c>
      <c r="I124" s="10" t="s">
        <v>712</v>
      </c>
      <c r="J124" s="12">
        <v>3</v>
      </c>
      <c r="K124" s="12">
        <v>2</v>
      </c>
      <c r="L124" s="12">
        <v>2</v>
      </c>
      <c r="M124" s="12">
        <f t="shared" si="7"/>
        <v>-1</v>
      </c>
      <c r="N124" s="14">
        <v>2</v>
      </c>
      <c r="O124" s="16">
        <f t="shared" si="8"/>
        <v>-1</v>
      </c>
      <c r="P124" s="16">
        <f t="shared" si="9"/>
        <v>0</v>
      </c>
      <c r="Q124" s="21" t="s">
        <v>428</v>
      </c>
      <c r="R124" s="10" t="s">
        <v>135</v>
      </c>
      <c r="S124" s="10" t="s">
        <v>463</v>
      </c>
      <c r="T124" s="24"/>
      <c r="U124" s="57" t="str">
        <f t="shared" si="10"/>
        <v>decremento</v>
      </c>
      <c r="V124" s="57" t="str">
        <f t="shared" si="11"/>
        <v>NO</v>
      </c>
    </row>
    <row r="125" spans="1:22" ht="40.15" customHeight="1" x14ac:dyDescent="0.35">
      <c r="A125" s="10" t="str">
        <f t="shared" si="6"/>
        <v>KK18AUS</v>
      </c>
      <c r="B125" s="10" t="s">
        <v>466</v>
      </c>
      <c r="C125" s="10" t="s">
        <v>467</v>
      </c>
      <c r="D125" s="10" t="s">
        <v>708</v>
      </c>
      <c r="E125" s="10" t="s">
        <v>709</v>
      </c>
      <c r="F125" s="10" t="s">
        <v>710</v>
      </c>
      <c r="G125" s="13" t="s">
        <v>711</v>
      </c>
      <c r="H125" s="10">
        <v>28</v>
      </c>
      <c r="I125" s="10" t="s">
        <v>712</v>
      </c>
      <c r="J125" s="12">
        <v>1</v>
      </c>
      <c r="K125" s="12">
        <v>0</v>
      </c>
      <c r="L125" s="12">
        <v>0</v>
      </c>
      <c r="M125" s="12">
        <f t="shared" si="7"/>
        <v>-1</v>
      </c>
      <c r="N125" s="14">
        <v>0</v>
      </c>
      <c r="O125" s="16">
        <f t="shared" si="8"/>
        <v>-1</v>
      </c>
      <c r="P125" s="16">
        <f t="shared" si="9"/>
        <v>0</v>
      </c>
      <c r="Q125" s="21" t="s">
        <v>428</v>
      </c>
      <c r="R125" s="10" t="s">
        <v>135</v>
      </c>
      <c r="S125" s="10" t="s">
        <v>450</v>
      </c>
      <c r="T125" s="10"/>
      <c r="U125" s="57" t="str">
        <f t="shared" si="10"/>
        <v>decremento</v>
      </c>
      <c r="V125" s="57" t="str">
        <f t="shared" si="11"/>
        <v>NO</v>
      </c>
    </row>
    <row r="126" spans="1:22" ht="40.15" customHeight="1" x14ac:dyDescent="0.35">
      <c r="A126" s="10" t="str">
        <f t="shared" si="6"/>
        <v>PR16AUS</v>
      </c>
      <c r="B126" s="10" t="s">
        <v>468</v>
      </c>
      <c r="C126" s="10" t="s">
        <v>469</v>
      </c>
      <c r="D126" s="10" t="s">
        <v>708</v>
      </c>
      <c r="E126" s="10" t="s">
        <v>709</v>
      </c>
      <c r="F126" s="10" t="s">
        <v>710</v>
      </c>
      <c r="G126" s="13" t="s">
        <v>711</v>
      </c>
      <c r="H126" s="10">
        <v>28</v>
      </c>
      <c r="I126" s="10" t="s">
        <v>712</v>
      </c>
      <c r="J126" s="12">
        <v>1</v>
      </c>
      <c r="K126" s="12">
        <v>1</v>
      </c>
      <c r="L126" s="12">
        <v>1</v>
      </c>
      <c r="M126" s="12">
        <f t="shared" si="7"/>
        <v>0</v>
      </c>
      <c r="N126" s="14">
        <v>1</v>
      </c>
      <c r="O126" s="16">
        <f t="shared" si="8"/>
        <v>0</v>
      </c>
      <c r="P126" s="16">
        <f t="shared" si="9"/>
        <v>0</v>
      </c>
      <c r="Q126" s="21" t="s">
        <v>428</v>
      </c>
      <c r="R126" s="10" t="s">
        <v>135</v>
      </c>
      <c r="S126" s="10" t="s">
        <v>463</v>
      </c>
      <c r="T126" s="10"/>
      <c r="U126" s="57" t="str">
        <f t="shared" si="10"/>
        <v>parità</v>
      </c>
      <c r="V126" s="57" t="str">
        <f t="shared" si="11"/>
        <v>NO</v>
      </c>
    </row>
    <row r="127" spans="1:22" ht="40.15" customHeight="1" x14ac:dyDescent="0.35">
      <c r="A127" s="10" t="str">
        <f t="shared" si="6"/>
        <v>KK07AUS</v>
      </c>
      <c r="B127" s="10" t="s">
        <v>470</v>
      </c>
      <c r="C127" s="10" t="s">
        <v>471</v>
      </c>
      <c r="D127" s="10" t="s">
        <v>708</v>
      </c>
      <c r="E127" s="10" t="s">
        <v>709</v>
      </c>
      <c r="F127" s="10" t="s">
        <v>710</v>
      </c>
      <c r="G127" s="13" t="s">
        <v>711</v>
      </c>
      <c r="H127" s="10">
        <v>28</v>
      </c>
      <c r="I127" s="10" t="s">
        <v>712</v>
      </c>
      <c r="J127" s="12">
        <v>0</v>
      </c>
      <c r="K127" s="12">
        <v>0</v>
      </c>
      <c r="L127" s="12">
        <v>0</v>
      </c>
      <c r="M127" s="12">
        <f t="shared" si="7"/>
        <v>0</v>
      </c>
      <c r="N127" s="14">
        <v>0</v>
      </c>
      <c r="O127" s="16">
        <f t="shared" si="8"/>
        <v>0</v>
      </c>
      <c r="P127" s="16">
        <f t="shared" si="9"/>
        <v>0</v>
      </c>
      <c r="Q127" s="21" t="s">
        <v>428</v>
      </c>
      <c r="R127" s="10" t="s">
        <v>135</v>
      </c>
      <c r="S127" s="10" t="s">
        <v>472</v>
      </c>
      <c r="T127" s="10"/>
      <c r="U127" s="57" t="str">
        <f t="shared" si="10"/>
        <v>parità</v>
      </c>
      <c r="V127" s="57" t="str">
        <f t="shared" si="11"/>
        <v>NO</v>
      </c>
    </row>
    <row r="128" spans="1:22" ht="40.15" customHeight="1" x14ac:dyDescent="0.35">
      <c r="A128" s="10" t="str">
        <f t="shared" si="6"/>
        <v>KK22AUS</v>
      </c>
      <c r="B128" s="10" t="s">
        <v>473</v>
      </c>
      <c r="C128" s="10" t="s">
        <v>474</v>
      </c>
      <c r="D128" s="10" t="s">
        <v>708</v>
      </c>
      <c r="E128" s="10" t="s">
        <v>709</v>
      </c>
      <c r="F128" s="10" t="s">
        <v>710</v>
      </c>
      <c r="G128" s="13" t="s">
        <v>711</v>
      </c>
      <c r="H128" s="10">
        <v>28</v>
      </c>
      <c r="I128" s="10" t="s">
        <v>712</v>
      </c>
      <c r="J128" s="12">
        <v>1</v>
      </c>
      <c r="K128" s="12">
        <v>0</v>
      </c>
      <c r="L128" s="12">
        <v>1</v>
      </c>
      <c r="M128" s="12">
        <f t="shared" si="7"/>
        <v>-1</v>
      </c>
      <c r="N128" s="14">
        <v>1</v>
      </c>
      <c r="O128" s="16">
        <f t="shared" si="8"/>
        <v>0</v>
      </c>
      <c r="P128" s="16">
        <f t="shared" si="9"/>
        <v>1</v>
      </c>
      <c r="Q128" s="21" t="s">
        <v>428</v>
      </c>
      <c r="R128" s="10" t="s">
        <v>135</v>
      </c>
      <c r="S128" s="10" t="s">
        <v>440</v>
      </c>
      <c r="T128" s="10"/>
      <c r="U128" s="57" t="str">
        <f t="shared" si="10"/>
        <v>decremento</v>
      </c>
      <c r="V128" s="57" t="str">
        <f t="shared" si="11"/>
        <v>SI</v>
      </c>
    </row>
    <row r="129" spans="1:22" ht="40.15" customHeight="1" x14ac:dyDescent="0.35">
      <c r="A129" s="10" t="str">
        <f t="shared" si="6"/>
        <v>KK13AUS</v>
      </c>
      <c r="B129" s="10" t="s">
        <v>475</v>
      </c>
      <c r="C129" s="10" t="s">
        <v>476</v>
      </c>
      <c r="D129" s="10" t="s">
        <v>708</v>
      </c>
      <c r="E129" s="10" t="s">
        <v>709</v>
      </c>
      <c r="F129" s="10" t="s">
        <v>710</v>
      </c>
      <c r="G129" s="13" t="s">
        <v>711</v>
      </c>
      <c r="H129" s="10">
        <v>28</v>
      </c>
      <c r="I129" s="10" t="s">
        <v>712</v>
      </c>
      <c r="J129" s="12">
        <v>0</v>
      </c>
      <c r="K129" s="12">
        <v>0</v>
      </c>
      <c r="L129" s="12">
        <v>0</v>
      </c>
      <c r="M129" s="12">
        <f t="shared" si="7"/>
        <v>0</v>
      </c>
      <c r="N129" s="14">
        <v>0</v>
      </c>
      <c r="O129" s="16">
        <f t="shared" si="8"/>
        <v>0</v>
      </c>
      <c r="P129" s="16">
        <f t="shared" si="9"/>
        <v>0</v>
      </c>
      <c r="Q129" s="21" t="s">
        <v>428</v>
      </c>
      <c r="R129" s="10" t="s">
        <v>135</v>
      </c>
      <c r="S129" s="10" t="s">
        <v>477</v>
      </c>
      <c r="T129" s="10"/>
      <c r="U129" s="57" t="str">
        <f t="shared" si="10"/>
        <v>parità</v>
      </c>
      <c r="V129" s="57" t="str">
        <f t="shared" si="11"/>
        <v>NO</v>
      </c>
    </row>
    <row r="130" spans="1:22" ht="40.15" customHeight="1" x14ac:dyDescent="0.35">
      <c r="A130" s="10" t="str">
        <f t="shared" si="6"/>
        <v>KK08AUS</v>
      </c>
      <c r="B130" s="10" t="s">
        <v>478</v>
      </c>
      <c r="C130" s="24" t="s">
        <v>479</v>
      </c>
      <c r="D130" s="10" t="s">
        <v>708</v>
      </c>
      <c r="E130" s="10" t="s">
        <v>709</v>
      </c>
      <c r="F130" s="10" t="s">
        <v>710</v>
      </c>
      <c r="G130" s="13" t="s">
        <v>711</v>
      </c>
      <c r="H130" s="10">
        <v>28</v>
      </c>
      <c r="I130" s="10" t="s">
        <v>712</v>
      </c>
      <c r="J130" s="12">
        <v>0</v>
      </c>
      <c r="K130" s="12">
        <v>1</v>
      </c>
      <c r="L130" s="12">
        <v>1</v>
      </c>
      <c r="M130" s="12">
        <f t="shared" si="7"/>
        <v>1</v>
      </c>
      <c r="N130" s="14">
        <v>0</v>
      </c>
      <c r="O130" s="16">
        <f t="shared" si="8"/>
        <v>0</v>
      </c>
      <c r="P130" s="16">
        <f t="shared" si="9"/>
        <v>-1</v>
      </c>
      <c r="Q130" s="21" t="s">
        <v>428</v>
      </c>
      <c r="R130" s="10" t="s">
        <v>135</v>
      </c>
      <c r="S130" s="10" t="s">
        <v>463</v>
      </c>
      <c r="T130" s="24"/>
      <c r="U130" s="57" t="str">
        <f t="shared" si="10"/>
        <v>incremento</v>
      </c>
      <c r="V130" s="57" t="str">
        <f t="shared" si="11"/>
        <v>NO</v>
      </c>
    </row>
    <row r="131" spans="1:22" ht="40.15" customHeight="1" x14ac:dyDescent="0.35">
      <c r="A131" s="10" t="str">
        <f t="shared" ref="A131:A156" si="12">CONCATENATE(B131,D131)</f>
        <v>KK03AUS</v>
      </c>
      <c r="B131" s="10" t="s">
        <v>482</v>
      </c>
      <c r="C131" s="10" t="s">
        <v>483</v>
      </c>
      <c r="D131" s="10" t="s">
        <v>708</v>
      </c>
      <c r="E131" s="10" t="s">
        <v>709</v>
      </c>
      <c r="F131" s="10" t="s">
        <v>710</v>
      </c>
      <c r="G131" s="13" t="s">
        <v>711</v>
      </c>
      <c r="H131" s="10">
        <v>28</v>
      </c>
      <c r="I131" s="10" t="s">
        <v>712</v>
      </c>
      <c r="J131" s="12">
        <v>0</v>
      </c>
      <c r="K131" s="12">
        <v>1</v>
      </c>
      <c r="L131" s="12">
        <v>1</v>
      </c>
      <c r="M131" s="12">
        <f t="shared" ref="M131:M156" si="13">K131-J131</f>
        <v>1</v>
      </c>
      <c r="N131" s="14">
        <v>0</v>
      </c>
      <c r="O131" s="16">
        <f t="shared" ref="O131:O156" si="14">N131-J131</f>
        <v>0</v>
      </c>
      <c r="P131" s="16">
        <f t="shared" ref="P131:P156" si="15">N131-K131</f>
        <v>-1</v>
      </c>
      <c r="Q131" s="21" t="s">
        <v>428</v>
      </c>
      <c r="R131" s="10" t="s">
        <v>135</v>
      </c>
      <c r="S131" s="10" t="s">
        <v>443</v>
      </c>
      <c r="T131" s="10"/>
      <c r="U131" s="57" t="str">
        <f t="shared" si="10"/>
        <v>incremento</v>
      </c>
      <c r="V131" s="57" t="str">
        <f t="shared" si="11"/>
        <v>NO</v>
      </c>
    </row>
    <row r="132" spans="1:22" ht="40.15" customHeight="1" x14ac:dyDescent="0.35">
      <c r="A132" s="10" t="str">
        <f t="shared" si="12"/>
        <v>MV03AUS</v>
      </c>
      <c r="B132" s="10" t="s">
        <v>607</v>
      </c>
      <c r="C132" s="10" t="s">
        <v>717</v>
      </c>
      <c r="D132" s="10" t="s">
        <v>708</v>
      </c>
      <c r="E132" s="10" t="s">
        <v>709</v>
      </c>
      <c r="F132" s="10" t="s">
        <v>710</v>
      </c>
      <c r="G132" s="13" t="s">
        <v>711</v>
      </c>
      <c r="H132" s="10">
        <v>28</v>
      </c>
      <c r="I132" s="10" t="s">
        <v>712</v>
      </c>
      <c r="J132" s="12">
        <v>1</v>
      </c>
      <c r="K132" s="12">
        <v>0</v>
      </c>
      <c r="L132" s="12">
        <v>0</v>
      </c>
      <c r="M132" s="12">
        <f t="shared" si="13"/>
        <v>-1</v>
      </c>
      <c r="N132" s="14">
        <v>0</v>
      </c>
      <c r="O132" s="16">
        <f t="shared" si="14"/>
        <v>-1</v>
      </c>
      <c r="P132" s="16">
        <f t="shared" si="15"/>
        <v>0</v>
      </c>
      <c r="Q132" s="21" t="s">
        <v>488</v>
      </c>
      <c r="R132" s="10" t="s">
        <v>486</v>
      </c>
      <c r="S132" s="10" t="s">
        <v>491</v>
      </c>
      <c r="T132" s="10"/>
      <c r="U132" s="57" t="str">
        <f t="shared" ref="U132:U156" si="16">IF(K132&gt;J132,"incremento",IF(K132=J132,"parità",IF(K132&lt;J132,"decremento")))</f>
        <v>decremento</v>
      </c>
      <c r="V132" s="57" t="str">
        <f t="shared" ref="V132:V156" si="17">IF(K132&gt;N132,"NO",IF(K132=N132,"NO",IF(K132&lt;N132,"SI")))</f>
        <v>NO</v>
      </c>
    </row>
    <row r="133" spans="1:22" ht="40.15" customHeight="1" x14ac:dyDescent="0.35">
      <c r="A133" s="10" t="str">
        <f t="shared" si="12"/>
        <v>DD27AUS</v>
      </c>
      <c r="B133" s="10" t="s">
        <v>492</v>
      </c>
      <c r="C133" s="10" t="s">
        <v>493</v>
      </c>
      <c r="D133" s="10" t="s">
        <v>708</v>
      </c>
      <c r="E133" s="10" t="s">
        <v>709</v>
      </c>
      <c r="F133" s="10" t="s">
        <v>710</v>
      </c>
      <c r="G133" s="13" t="s">
        <v>711</v>
      </c>
      <c r="H133" s="10">
        <v>28</v>
      </c>
      <c r="I133" s="10" t="s">
        <v>712</v>
      </c>
      <c r="J133" s="12">
        <v>0</v>
      </c>
      <c r="K133" s="12">
        <v>1</v>
      </c>
      <c r="L133" s="12">
        <v>1</v>
      </c>
      <c r="M133" s="12">
        <f t="shared" si="13"/>
        <v>1</v>
      </c>
      <c r="N133" s="14">
        <v>1</v>
      </c>
      <c r="O133" s="16">
        <f t="shared" si="14"/>
        <v>1</v>
      </c>
      <c r="P133" s="16">
        <f t="shared" si="15"/>
        <v>0</v>
      </c>
      <c r="Q133" s="21" t="s">
        <v>488</v>
      </c>
      <c r="R133" s="10" t="s">
        <v>486</v>
      </c>
      <c r="S133" s="10" t="s">
        <v>491</v>
      </c>
      <c r="T133" s="10"/>
      <c r="U133" s="57" t="str">
        <f t="shared" si="16"/>
        <v>incremento</v>
      </c>
      <c r="V133" s="57" t="str">
        <f t="shared" si="17"/>
        <v>NO</v>
      </c>
    </row>
    <row r="134" spans="1:22" ht="40.15" customHeight="1" x14ac:dyDescent="0.35">
      <c r="A134" s="10" t="str">
        <f t="shared" si="12"/>
        <v>AA08AUS</v>
      </c>
      <c r="B134" s="10" t="s">
        <v>505</v>
      </c>
      <c r="C134" s="10" t="s">
        <v>506</v>
      </c>
      <c r="D134" s="10" t="s">
        <v>708</v>
      </c>
      <c r="E134" s="10" t="s">
        <v>709</v>
      </c>
      <c r="F134" s="10" t="s">
        <v>710</v>
      </c>
      <c r="G134" s="13" t="s">
        <v>711</v>
      </c>
      <c r="H134" s="10">
        <v>28</v>
      </c>
      <c r="I134" s="10" t="s">
        <v>712</v>
      </c>
      <c r="J134" s="12">
        <v>0</v>
      </c>
      <c r="K134" s="12">
        <v>0</v>
      </c>
      <c r="L134" s="12">
        <v>0</v>
      </c>
      <c r="M134" s="12">
        <f t="shared" si="13"/>
        <v>0</v>
      </c>
      <c r="N134" s="14">
        <v>0</v>
      </c>
      <c r="O134" s="16">
        <f t="shared" si="14"/>
        <v>0</v>
      </c>
      <c r="P134" s="16">
        <f t="shared" si="15"/>
        <v>0</v>
      </c>
      <c r="Q134" s="21" t="s">
        <v>488</v>
      </c>
      <c r="R134" s="10" t="s">
        <v>486</v>
      </c>
      <c r="S134" s="10" t="s">
        <v>507</v>
      </c>
      <c r="T134" s="10"/>
      <c r="U134" s="57" t="str">
        <f t="shared" si="16"/>
        <v>parità</v>
      </c>
      <c r="V134" s="57" t="str">
        <f t="shared" si="17"/>
        <v>NO</v>
      </c>
    </row>
    <row r="135" spans="1:22" ht="40.15" customHeight="1" x14ac:dyDescent="0.35">
      <c r="A135" s="10" t="str">
        <f t="shared" si="12"/>
        <v>DD10AUS</v>
      </c>
      <c r="B135" s="10" t="s">
        <v>718</v>
      </c>
      <c r="C135" s="10" t="s">
        <v>719</v>
      </c>
      <c r="D135" s="10" t="s">
        <v>708</v>
      </c>
      <c r="E135" s="10" t="s">
        <v>709</v>
      </c>
      <c r="F135" s="10" t="s">
        <v>710</v>
      </c>
      <c r="G135" s="13" t="s">
        <v>711</v>
      </c>
      <c r="H135" s="10">
        <v>28</v>
      </c>
      <c r="I135" s="10" t="s">
        <v>712</v>
      </c>
      <c r="J135" s="12">
        <v>0</v>
      </c>
      <c r="K135" s="12">
        <v>0</v>
      </c>
      <c r="L135" s="12">
        <v>0</v>
      </c>
      <c r="M135" s="12">
        <f t="shared" si="13"/>
        <v>0</v>
      </c>
      <c r="N135" s="14">
        <v>0</v>
      </c>
      <c r="O135" s="16">
        <f t="shared" si="14"/>
        <v>0</v>
      </c>
      <c r="P135" s="16">
        <f t="shared" si="15"/>
        <v>0</v>
      </c>
      <c r="Q135" s="21" t="s">
        <v>488</v>
      </c>
      <c r="R135" s="10" t="s">
        <v>486</v>
      </c>
      <c r="S135" s="10" t="s">
        <v>491</v>
      </c>
      <c r="T135" s="10"/>
      <c r="U135" s="57" t="str">
        <f t="shared" si="16"/>
        <v>parità</v>
      </c>
      <c r="V135" s="57" t="str">
        <f t="shared" si="17"/>
        <v>NO</v>
      </c>
    </row>
    <row r="136" spans="1:22" ht="40.15" customHeight="1" x14ac:dyDescent="0.35">
      <c r="A136" s="10" t="str">
        <f t="shared" si="12"/>
        <v>DD14AUS</v>
      </c>
      <c r="B136" s="10" t="s">
        <v>510</v>
      </c>
      <c r="C136" s="10" t="s">
        <v>511</v>
      </c>
      <c r="D136" s="10" t="s">
        <v>708</v>
      </c>
      <c r="E136" s="10" t="s">
        <v>709</v>
      </c>
      <c r="F136" s="10" t="s">
        <v>710</v>
      </c>
      <c r="G136" s="13" t="s">
        <v>711</v>
      </c>
      <c r="H136" s="10">
        <v>28</v>
      </c>
      <c r="I136" s="10" t="s">
        <v>712</v>
      </c>
      <c r="J136" s="12">
        <v>0</v>
      </c>
      <c r="K136" s="12">
        <v>0</v>
      </c>
      <c r="L136" s="12">
        <v>0</v>
      </c>
      <c r="M136" s="12">
        <f t="shared" si="13"/>
        <v>0</v>
      </c>
      <c r="N136" s="14">
        <v>0</v>
      </c>
      <c r="O136" s="16">
        <f t="shared" si="14"/>
        <v>0</v>
      </c>
      <c r="P136" s="16">
        <f t="shared" si="15"/>
        <v>0</v>
      </c>
      <c r="Q136" s="21" t="s">
        <v>488</v>
      </c>
      <c r="R136" s="10" t="s">
        <v>512</v>
      </c>
      <c r="S136" s="10" t="s">
        <v>513</v>
      </c>
      <c r="T136" s="10"/>
      <c r="U136" s="57" t="str">
        <f t="shared" si="16"/>
        <v>parità</v>
      </c>
      <c r="V136" s="57" t="str">
        <f t="shared" si="17"/>
        <v>NO</v>
      </c>
    </row>
    <row r="137" spans="1:22" ht="40.15" customHeight="1" x14ac:dyDescent="0.35">
      <c r="A137" s="10" t="str">
        <f t="shared" si="12"/>
        <v>DD55AUS</v>
      </c>
      <c r="B137" s="10" t="s">
        <v>514</v>
      </c>
      <c r="C137" s="10" t="s">
        <v>515</v>
      </c>
      <c r="D137" s="10" t="s">
        <v>708</v>
      </c>
      <c r="E137" s="10" t="s">
        <v>709</v>
      </c>
      <c r="F137" s="10" t="s">
        <v>710</v>
      </c>
      <c r="G137" s="13" t="s">
        <v>711</v>
      </c>
      <c r="H137" s="10">
        <v>28</v>
      </c>
      <c r="I137" s="10" t="s">
        <v>712</v>
      </c>
      <c r="J137" s="12">
        <v>0</v>
      </c>
      <c r="K137" s="12">
        <v>1</v>
      </c>
      <c r="L137" s="12">
        <v>1</v>
      </c>
      <c r="M137" s="12">
        <f t="shared" si="13"/>
        <v>1</v>
      </c>
      <c r="N137" s="14">
        <v>0</v>
      </c>
      <c r="O137" s="16">
        <f t="shared" si="14"/>
        <v>0</v>
      </c>
      <c r="P137" s="16">
        <f t="shared" si="15"/>
        <v>-1</v>
      </c>
      <c r="Q137" s="21" t="s">
        <v>488</v>
      </c>
      <c r="R137" s="10" t="s">
        <v>512</v>
      </c>
      <c r="S137" s="10" t="s">
        <v>516</v>
      </c>
      <c r="T137" s="10"/>
      <c r="U137" s="57" t="str">
        <f t="shared" si="16"/>
        <v>incremento</v>
      </c>
      <c r="V137" s="57" t="str">
        <f t="shared" si="17"/>
        <v>NO</v>
      </c>
    </row>
    <row r="138" spans="1:22" ht="40.15" customHeight="1" x14ac:dyDescent="0.35">
      <c r="A138" s="10" t="str">
        <f t="shared" si="12"/>
        <v>DD02AUS</v>
      </c>
      <c r="B138" s="10" t="s">
        <v>517</v>
      </c>
      <c r="C138" s="10" t="s">
        <v>518</v>
      </c>
      <c r="D138" s="10" t="s">
        <v>708</v>
      </c>
      <c r="E138" s="10" t="s">
        <v>709</v>
      </c>
      <c r="F138" s="10" t="s">
        <v>710</v>
      </c>
      <c r="G138" s="13" t="s">
        <v>711</v>
      </c>
      <c r="H138" s="10">
        <v>28</v>
      </c>
      <c r="I138" s="10" t="s">
        <v>712</v>
      </c>
      <c r="J138" s="12">
        <v>0</v>
      </c>
      <c r="K138" s="12">
        <v>0</v>
      </c>
      <c r="L138" s="12">
        <v>0</v>
      </c>
      <c r="M138" s="12">
        <f t="shared" si="13"/>
        <v>0</v>
      </c>
      <c r="N138" s="14">
        <v>0</v>
      </c>
      <c r="O138" s="16">
        <f t="shared" si="14"/>
        <v>0</v>
      </c>
      <c r="P138" s="16">
        <f t="shared" si="15"/>
        <v>0</v>
      </c>
      <c r="Q138" s="21" t="s">
        <v>488</v>
      </c>
      <c r="R138" s="10" t="s">
        <v>486</v>
      </c>
      <c r="S138" s="10" t="s">
        <v>519</v>
      </c>
      <c r="T138" s="10"/>
      <c r="U138" s="57" t="str">
        <f t="shared" si="16"/>
        <v>parità</v>
      </c>
      <c r="V138" s="57" t="str">
        <f t="shared" si="17"/>
        <v>NO</v>
      </c>
    </row>
    <row r="139" spans="1:22" ht="40.15" customHeight="1" x14ac:dyDescent="0.35">
      <c r="A139" s="10" t="str">
        <f t="shared" si="12"/>
        <v>DD03AUS</v>
      </c>
      <c r="B139" s="10" t="s">
        <v>523</v>
      </c>
      <c r="C139" s="10" t="s">
        <v>524</v>
      </c>
      <c r="D139" s="10" t="s">
        <v>708</v>
      </c>
      <c r="E139" s="10" t="s">
        <v>709</v>
      </c>
      <c r="F139" s="10" t="s">
        <v>710</v>
      </c>
      <c r="G139" s="13" t="s">
        <v>711</v>
      </c>
      <c r="H139" s="10">
        <v>28</v>
      </c>
      <c r="I139" s="10" t="s">
        <v>712</v>
      </c>
      <c r="J139" s="12">
        <v>0</v>
      </c>
      <c r="K139" s="12">
        <v>0</v>
      </c>
      <c r="L139" s="12">
        <v>0</v>
      </c>
      <c r="M139" s="12">
        <f t="shared" si="13"/>
        <v>0</v>
      </c>
      <c r="N139" s="14">
        <v>0</v>
      </c>
      <c r="O139" s="16">
        <f t="shared" si="14"/>
        <v>0</v>
      </c>
      <c r="P139" s="16">
        <f t="shared" si="15"/>
        <v>0</v>
      </c>
      <c r="Q139" s="21" t="s">
        <v>488</v>
      </c>
      <c r="R139" s="10" t="s">
        <v>486</v>
      </c>
      <c r="S139" s="10" t="s">
        <v>496</v>
      </c>
      <c r="T139" s="10"/>
      <c r="U139" s="57" t="str">
        <f t="shared" si="16"/>
        <v>parità</v>
      </c>
      <c r="V139" s="57" t="str">
        <f t="shared" si="17"/>
        <v>NO</v>
      </c>
    </row>
    <row r="140" spans="1:22" ht="40.15" customHeight="1" x14ac:dyDescent="0.35">
      <c r="A140" s="10" t="str">
        <f t="shared" si="12"/>
        <v>PD07AUS</v>
      </c>
      <c r="B140" s="10" t="s">
        <v>626</v>
      </c>
      <c r="C140" s="10" t="s">
        <v>627</v>
      </c>
      <c r="D140" s="10" t="s">
        <v>708</v>
      </c>
      <c r="E140" s="10" t="s">
        <v>709</v>
      </c>
      <c r="F140" s="10" t="s">
        <v>710</v>
      </c>
      <c r="G140" s="13" t="s">
        <v>711</v>
      </c>
      <c r="H140" s="10">
        <v>28</v>
      </c>
      <c r="I140" s="10" t="s">
        <v>712</v>
      </c>
      <c r="J140" s="12">
        <v>0</v>
      </c>
      <c r="K140" s="12">
        <v>0</v>
      </c>
      <c r="L140" s="12">
        <v>0</v>
      </c>
      <c r="M140" s="12">
        <f t="shared" si="13"/>
        <v>0</v>
      </c>
      <c r="N140" s="14">
        <v>0</v>
      </c>
      <c r="O140" s="16">
        <f t="shared" si="14"/>
        <v>0</v>
      </c>
      <c r="P140" s="16">
        <f t="shared" si="15"/>
        <v>0</v>
      </c>
      <c r="Q140" s="21" t="s">
        <v>488</v>
      </c>
      <c r="R140" s="10" t="s">
        <v>512</v>
      </c>
      <c r="S140" s="10" t="s">
        <v>516</v>
      </c>
      <c r="T140" s="10"/>
      <c r="U140" s="57" t="str">
        <f t="shared" si="16"/>
        <v>parità</v>
      </c>
      <c r="V140" s="57" t="str">
        <f t="shared" si="17"/>
        <v>NO</v>
      </c>
    </row>
    <row r="141" spans="1:22" ht="40.15" customHeight="1" x14ac:dyDescent="0.35">
      <c r="A141" s="10" t="str">
        <f t="shared" si="12"/>
        <v>PR19AUS</v>
      </c>
      <c r="B141" s="10" t="s">
        <v>525</v>
      </c>
      <c r="C141" s="10" t="s">
        <v>526</v>
      </c>
      <c r="D141" s="10" t="s">
        <v>708</v>
      </c>
      <c r="E141" s="10" t="s">
        <v>709</v>
      </c>
      <c r="F141" s="10" t="s">
        <v>710</v>
      </c>
      <c r="G141" s="13" t="s">
        <v>711</v>
      </c>
      <c r="H141" s="10">
        <v>28</v>
      </c>
      <c r="I141" s="10" t="s">
        <v>712</v>
      </c>
      <c r="J141" s="12">
        <v>2</v>
      </c>
      <c r="K141" s="12">
        <v>1</v>
      </c>
      <c r="L141" s="12">
        <v>2</v>
      </c>
      <c r="M141" s="12">
        <f t="shared" si="13"/>
        <v>-1</v>
      </c>
      <c r="N141" s="14">
        <v>2</v>
      </c>
      <c r="O141" s="16">
        <f t="shared" si="14"/>
        <v>0</v>
      </c>
      <c r="P141" s="16">
        <f t="shared" si="15"/>
        <v>1</v>
      </c>
      <c r="Q141" s="21" t="s">
        <v>488</v>
      </c>
      <c r="R141" s="10" t="s">
        <v>486</v>
      </c>
      <c r="S141" s="10" t="s">
        <v>491</v>
      </c>
      <c r="T141" s="10"/>
      <c r="U141" s="57" t="str">
        <f t="shared" si="16"/>
        <v>decremento</v>
      </c>
      <c r="V141" s="57" t="str">
        <f t="shared" si="17"/>
        <v>SI</v>
      </c>
    </row>
    <row r="142" spans="1:22" ht="40.15" customHeight="1" x14ac:dyDescent="0.35">
      <c r="A142" s="10" t="str">
        <f t="shared" si="12"/>
        <v>DD43AUS</v>
      </c>
      <c r="B142" s="10" t="s">
        <v>527</v>
      </c>
      <c r="C142" s="10" t="s">
        <v>528</v>
      </c>
      <c r="D142" s="10" t="s">
        <v>708</v>
      </c>
      <c r="E142" s="10" t="s">
        <v>709</v>
      </c>
      <c r="F142" s="10" t="s">
        <v>710</v>
      </c>
      <c r="G142" s="13" t="s">
        <v>711</v>
      </c>
      <c r="H142" s="10">
        <v>28</v>
      </c>
      <c r="I142" s="10" t="s">
        <v>712</v>
      </c>
      <c r="J142" s="12">
        <v>0</v>
      </c>
      <c r="K142" s="12">
        <v>1</v>
      </c>
      <c r="L142" s="12">
        <v>1</v>
      </c>
      <c r="M142" s="12">
        <f t="shared" si="13"/>
        <v>1</v>
      </c>
      <c r="N142" s="14">
        <v>0</v>
      </c>
      <c r="O142" s="16">
        <f t="shared" si="14"/>
        <v>0</v>
      </c>
      <c r="P142" s="16">
        <f t="shared" si="15"/>
        <v>-1</v>
      </c>
      <c r="Q142" s="21" t="s">
        <v>488</v>
      </c>
      <c r="R142" s="10" t="s">
        <v>486</v>
      </c>
      <c r="S142" s="10" t="s">
        <v>529</v>
      </c>
      <c r="T142" s="10"/>
      <c r="U142" s="57" t="str">
        <f t="shared" si="16"/>
        <v>incremento</v>
      </c>
      <c r="V142" s="57" t="str">
        <f t="shared" si="17"/>
        <v>NO</v>
      </c>
    </row>
    <row r="143" spans="1:22" ht="40.15" customHeight="1" x14ac:dyDescent="0.35">
      <c r="A143" s="10" t="str">
        <f t="shared" si="12"/>
        <v>DD23AUS</v>
      </c>
      <c r="B143" s="10" t="s">
        <v>535</v>
      </c>
      <c r="C143" s="10" t="s">
        <v>536</v>
      </c>
      <c r="D143" s="10" t="s">
        <v>708</v>
      </c>
      <c r="E143" s="10" t="s">
        <v>709</v>
      </c>
      <c r="F143" s="10" t="s">
        <v>710</v>
      </c>
      <c r="G143" s="13" t="s">
        <v>711</v>
      </c>
      <c r="H143" s="10">
        <v>28</v>
      </c>
      <c r="I143" s="10" t="s">
        <v>712</v>
      </c>
      <c r="J143" s="12">
        <v>1</v>
      </c>
      <c r="K143" s="12">
        <v>1</v>
      </c>
      <c r="L143" s="12">
        <v>1</v>
      </c>
      <c r="M143" s="12">
        <f t="shared" si="13"/>
        <v>0</v>
      </c>
      <c r="N143" s="14">
        <v>1</v>
      </c>
      <c r="O143" s="16">
        <f t="shared" si="14"/>
        <v>0</v>
      </c>
      <c r="P143" s="16">
        <f t="shared" si="15"/>
        <v>0</v>
      </c>
      <c r="Q143" s="21" t="s">
        <v>488</v>
      </c>
      <c r="R143" s="10" t="s">
        <v>512</v>
      </c>
      <c r="S143" s="10" t="s">
        <v>516</v>
      </c>
      <c r="T143" s="10"/>
      <c r="U143" s="57" t="str">
        <f t="shared" si="16"/>
        <v>parità</v>
      </c>
      <c r="V143" s="57" t="str">
        <f t="shared" si="17"/>
        <v>NO</v>
      </c>
    </row>
    <row r="144" spans="1:22" ht="40.15" customHeight="1" x14ac:dyDescent="0.35">
      <c r="A144" s="10" t="str">
        <f t="shared" si="12"/>
        <v>DD18AUS</v>
      </c>
      <c r="B144" s="10" t="s">
        <v>537</v>
      </c>
      <c r="C144" s="10" t="s">
        <v>538</v>
      </c>
      <c r="D144" s="10" t="s">
        <v>708</v>
      </c>
      <c r="E144" s="10" t="s">
        <v>709</v>
      </c>
      <c r="F144" s="10" t="s">
        <v>710</v>
      </c>
      <c r="G144" s="13" t="s">
        <v>711</v>
      </c>
      <c r="H144" s="10">
        <v>28</v>
      </c>
      <c r="I144" s="10" t="s">
        <v>712</v>
      </c>
      <c r="J144" s="12">
        <v>1</v>
      </c>
      <c r="K144" s="12">
        <v>1</v>
      </c>
      <c r="L144" s="12">
        <v>1</v>
      </c>
      <c r="M144" s="12">
        <f t="shared" si="13"/>
        <v>0</v>
      </c>
      <c r="N144" s="14">
        <v>1</v>
      </c>
      <c r="O144" s="16">
        <f t="shared" si="14"/>
        <v>0</v>
      </c>
      <c r="P144" s="16">
        <f t="shared" si="15"/>
        <v>0</v>
      </c>
      <c r="Q144" s="21" t="s">
        <v>488</v>
      </c>
      <c r="R144" s="10" t="s">
        <v>512</v>
      </c>
      <c r="S144" s="10" t="s">
        <v>513</v>
      </c>
      <c r="T144" s="10"/>
      <c r="U144" s="57" t="str">
        <f t="shared" si="16"/>
        <v>parità</v>
      </c>
      <c r="V144" s="57" t="str">
        <f t="shared" si="17"/>
        <v>NO</v>
      </c>
    </row>
    <row r="145" spans="1:165" ht="40.15" customHeight="1" x14ac:dyDescent="0.35">
      <c r="A145" s="10" t="str">
        <f t="shared" si="12"/>
        <v>DD13AUS</v>
      </c>
      <c r="B145" s="10" t="s">
        <v>539</v>
      </c>
      <c r="C145" s="10" t="s">
        <v>540</v>
      </c>
      <c r="D145" s="10" t="s">
        <v>708</v>
      </c>
      <c r="E145" s="10" t="s">
        <v>709</v>
      </c>
      <c r="F145" s="10" t="s">
        <v>710</v>
      </c>
      <c r="G145" s="13" t="s">
        <v>711</v>
      </c>
      <c r="H145" s="10">
        <v>28</v>
      </c>
      <c r="I145" s="10" t="s">
        <v>712</v>
      </c>
      <c r="J145" s="12">
        <v>0</v>
      </c>
      <c r="K145" s="12">
        <v>0</v>
      </c>
      <c r="L145" s="12">
        <v>0</v>
      </c>
      <c r="M145" s="12">
        <f t="shared" si="13"/>
        <v>0</v>
      </c>
      <c r="N145" s="14">
        <v>0</v>
      </c>
      <c r="O145" s="16">
        <f t="shared" si="14"/>
        <v>0</v>
      </c>
      <c r="P145" s="16">
        <f t="shared" si="15"/>
        <v>0</v>
      </c>
      <c r="Q145" s="21" t="s">
        <v>488</v>
      </c>
      <c r="R145" s="10" t="s">
        <v>486</v>
      </c>
      <c r="S145" s="10" t="s">
        <v>519</v>
      </c>
      <c r="T145" s="10"/>
      <c r="U145" s="57" t="str">
        <f t="shared" si="16"/>
        <v>parità</v>
      </c>
      <c r="V145" s="57" t="str">
        <f t="shared" si="17"/>
        <v>NO</v>
      </c>
    </row>
    <row r="146" spans="1:165" ht="40.15" customHeight="1" x14ac:dyDescent="0.35">
      <c r="A146" s="10" t="str">
        <f t="shared" si="12"/>
        <v>CC03AUS</v>
      </c>
      <c r="B146" s="10" t="s">
        <v>546</v>
      </c>
      <c r="C146" s="10" t="s">
        <v>547</v>
      </c>
      <c r="D146" s="10" t="s">
        <v>708</v>
      </c>
      <c r="E146" s="10" t="s">
        <v>709</v>
      </c>
      <c r="F146" s="10" t="s">
        <v>710</v>
      </c>
      <c r="G146" s="13" t="s">
        <v>711</v>
      </c>
      <c r="H146" s="10">
        <v>28</v>
      </c>
      <c r="I146" s="10" t="s">
        <v>712</v>
      </c>
      <c r="J146" s="12">
        <v>1</v>
      </c>
      <c r="K146" s="12">
        <v>0</v>
      </c>
      <c r="L146" s="12">
        <v>0</v>
      </c>
      <c r="M146" s="12">
        <f t="shared" si="13"/>
        <v>-1</v>
      </c>
      <c r="N146" s="14">
        <v>0</v>
      </c>
      <c r="O146" s="16">
        <f t="shared" si="14"/>
        <v>-1</v>
      </c>
      <c r="P146" s="16">
        <f t="shared" si="15"/>
        <v>0</v>
      </c>
      <c r="Q146" s="21" t="s">
        <v>545</v>
      </c>
      <c r="R146" s="10" t="s">
        <v>548</v>
      </c>
      <c r="S146" s="10" t="s">
        <v>549</v>
      </c>
      <c r="T146" s="10"/>
      <c r="U146" s="57" t="str">
        <f t="shared" si="16"/>
        <v>decremento</v>
      </c>
      <c r="V146" s="57" t="str">
        <f t="shared" si="17"/>
        <v>NO</v>
      </c>
    </row>
    <row r="147" spans="1:165" ht="40.15" customHeight="1" x14ac:dyDescent="0.35">
      <c r="A147" s="10" t="str">
        <f t="shared" si="12"/>
        <v>CC14AUS</v>
      </c>
      <c r="B147" s="10" t="s">
        <v>550</v>
      </c>
      <c r="C147" s="10" t="s">
        <v>551</v>
      </c>
      <c r="D147" s="10" t="s">
        <v>708</v>
      </c>
      <c r="E147" s="10" t="s">
        <v>709</v>
      </c>
      <c r="F147" s="10" t="s">
        <v>710</v>
      </c>
      <c r="G147" s="13" t="s">
        <v>711</v>
      </c>
      <c r="H147" s="10">
        <v>28</v>
      </c>
      <c r="I147" s="10" t="s">
        <v>712</v>
      </c>
      <c r="J147" s="12">
        <v>0</v>
      </c>
      <c r="K147" s="12">
        <v>0</v>
      </c>
      <c r="L147" s="12">
        <v>0</v>
      </c>
      <c r="M147" s="12">
        <f t="shared" si="13"/>
        <v>0</v>
      </c>
      <c r="N147" s="14">
        <v>0</v>
      </c>
      <c r="O147" s="16">
        <f t="shared" si="14"/>
        <v>0</v>
      </c>
      <c r="P147" s="16">
        <f t="shared" si="15"/>
        <v>0</v>
      </c>
      <c r="Q147" s="21" t="s">
        <v>545</v>
      </c>
      <c r="R147" s="10" t="s">
        <v>552</v>
      </c>
      <c r="S147" s="10" t="s">
        <v>553</v>
      </c>
      <c r="T147" s="10"/>
      <c r="U147" s="57" t="str">
        <f t="shared" si="16"/>
        <v>parità</v>
      </c>
      <c r="V147" s="57" t="str">
        <f t="shared" si="17"/>
        <v>NO</v>
      </c>
    </row>
    <row r="148" spans="1:165" ht="40.15" customHeight="1" x14ac:dyDescent="0.35">
      <c r="A148" s="10" t="str">
        <f t="shared" si="12"/>
        <v>CC25AUS</v>
      </c>
      <c r="B148" s="10" t="s">
        <v>557</v>
      </c>
      <c r="C148" s="10" t="s">
        <v>558</v>
      </c>
      <c r="D148" s="10" t="s">
        <v>708</v>
      </c>
      <c r="E148" s="10" t="s">
        <v>709</v>
      </c>
      <c r="F148" s="10" t="s">
        <v>710</v>
      </c>
      <c r="G148" s="13" t="s">
        <v>711</v>
      </c>
      <c r="H148" s="10">
        <v>28</v>
      </c>
      <c r="I148" s="10" t="s">
        <v>712</v>
      </c>
      <c r="J148" s="12">
        <v>0</v>
      </c>
      <c r="K148" s="12">
        <v>1</v>
      </c>
      <c r="L148" s="12">
        <v>1</v>
      </c>
      <c r="M148" s="12">
        <f t="shared" si="13"/>
        <v>1</v>
      </c>
      <c r="N148" s="14">
        <v>0</v>
      </c>
      <c r="O148" s="16">
        <f t="shared" si="14"/>
        <v>0</v>
      </c>
      <c r="P148" s="16">
        <f t="shared" si="15"/>
        <v>-1</v>
      </c>
      <c r="Q148" s="21" t="s">
        <v>545</v>
      </c>
      <c r="R148" s="10" t="s">
        <v>543</v>
      </c>
      <c r="S148" s="10" t="s">
        <v>556</v>
      </c>
      <c r="T148" s="10"/>
      <c r="U148" s="57" t="str">
        <f t="shared" si="16"/>
        <v>incremento</v>
      </c>
      <c r="V148" s="57" t="str">
        <f t="shared" si="17"/>
        <v>NO</v>
      </c>
    </row>
    <row r="149" spans="1:165" ht="40.15" customHeight="1" x14ac:dyDescent="0.35">
      <c r="A149" s="10" t="str">
        <f t="shared" si="12"/>
        <v>PR05AUS</v>
      </c>
      <c r="B149" s="10" t="s">
        <v>562</v>
      </c>
      <c r="C149" s="10" t="s">
        <v>563</v>
      </c>
      <c r="D149" s="10" t="s">
        <v>708</v>
      </c>
      <c r="E149" s="10" t="s">
        <v>709</v>
      </c>
      <c r="F149" s="10" t="s">
        <v>710</v>
      </c>
      <c r="G149" s="13" t="s">
        <v>711</v>
      </c>
      <c r="H149" s="10">
        <v>28</v>
      </c>
      <c r="I149" s="10" t="s">
        <v>712</v>
      </c>
      <c r="J149" s="12">
        <v>1</v>
      </c>
      <c r="K149" s="12">
        <v>1</v>
      </c>
      <c r="L149" s="12">
        <v>1</v>
      </c>
      <c r="M149" s="12">
        <f t="shared" si="13"/>
        <v>0</v>
      </c>
      <c r="N149" s="14">
        <v>0</v>
      </c>
      <c r="O149" s="16">
        <f t="shared" si="14"/>
        <v>-1</v>
      </c>
      <c r="P149" s="16">
        <f t="shared" si="15"/>
        <v>-1</v>
      </c>
      <c r="Q149" s="21" t="s">
        <v>545</v>
      </c>
      <c r="R149" s="10" t="s">
        <v>543</v>
      </c>
      <c r="S149" s="10" t="s">
        <v>556</v>
      </c>
      <c r="T149" s="10"/>
      <c r="U149" s="57" t="str">
        <f t="shared" si="16"/>
        <v>parità</v>
      </c>
      <c r="V149" s="57" t="str">
        <f t="shared" si="17"/>
        <v>NO</v>
      </c>
    </row>
    <row r="150" spans="1:165" ht="40.15" customHeight="1" x14ac:dyDescent="0.35">
      <c r="A150" s="10" t="str">
        <f t="shared" si="12"/>
        <v>CC31AUS</v>
      </c>
      <c r="B150" s="10" t="s">
        <v>564</v>
      </c>
      <c r="C150" s="10" t="s">
        <v>565</v>
      </c>
      <c r="D150" s="10" t="s">
        <v>708</v>
      </c>
      <c r="E150" s="10" t="s">
        <v>709</v>
      </c>
      <c r="F150" s="10" t="s">
        <v>710</v>
      </c>
      <c r="G150" s="13" t="s">
        <v>711</v>
      </c>
      <c r="H150" s="10">
        <v>28</v>
      </c>
      <c r="I150" s="10" t="s">
        <v>712</v>
      </c>
      <c r="J150" s="12">
        <v>0</v>
      </c>
      <c r="K150" s="12">
        <v>0</v>
      </c>
      <c r="L150" s="12">
        <v>0</v>
      </c>
      <c r="M150" s="12">
        <f t="shared" si="13"/>
        <v>0</v>
      </c>
      <c r="N150" s="14">
        <v>0</v>
      </c>
      <c r="O150" s="16">
        <f t="shared" si="14"/>
        <v>0</v>
      </c>
      <c r="P150" s="16">
        <f t="shared" si="15"/>
        <v>0</v>
      </c>
      <c r="Q150" s="21" t="s">
        <v>545</v>
      </c>
      <c r="R150" s="10" t="s">
        <v>543</v>
      </c>
      <c r="S150" s="10" t="s">
        <v>566</v>
      </c>
      <c r="T150" s="10"/>
      <c r="U150" s="57" t="str">
        <f t="shared" si="16"/>
        <v>parità</v>
      </c>
      <c r="V150" s="57" t="str">
        <f t="shared" si="17"/>
        <v>NO</v>
      </c>
    </row>
    <row r="151" spans="1:165" ht="40.15" customHeight="1" x14ac:dyDescent="0.35">
      <c r="A151" s="10" t="str">
        <f t="shared" si="12"/>
        <v>CC30AUS</v>
      </c>
      <c r="B151" s="10" t="s">
        <v>570</v>
      </c>
      <c r="C151" s="10" t="s">
        <v>720</v>
      </c>
      <c r="D151" s="10" t="s">
        <v>708</v>
      </c>
      <c r="E151" s="10" t="s">
        <v>709</v>
      </c>
      <c r="F151" s="10" t="s">
        <v>710</v>
      </c>
      <c r="G151" s="13" t="s">
        <v>711</v>
      </c>
      <c r="H151" s="10">
        <v>28</v>
      </c>
      <c r="I151" s="10" t="s">
        <v>712</v>
      </c>
      <c r="J151" s="12">
        <v>0</v>
      </c>
      <c r="K151" s="12">
        <v>1</v>
      </c>
      <c r="L151" s="12">
        <v>1</v>
      </c>
      <c r="M151" s="12">
        <f t="shared" si="13"/>
        <v>1</v>
      </c>
      <c r="N151" s="14">
        <v>0</v>
      </c>
      <c r="O151" s="16">
        <f t="shared" si="14"/>
        <v>0</v>
      </c>
      <c r="P151" s="16">
        <f t="shared" si="15"/>
        <v>-1</v>
      </c>
      <c r="Q151" s="21" t="s">
        <v>545</v>
      </c>
      <c r="R151" s="10" t="s">
        <v>552</v>
      </c>
      <c r="S151" s="10" t="s">
        <v>578</v>
      </c>
      <c r="T151" s="10"/>
      <c r="U151" s="57" t="str">
        <f t="shared" si="16"/>
        <v>incremento</v>
      </c>
      <c r="V151" s="57" t="str">
        <f t="shared" si="17"/>
        <v>NO</v>
      </c>
    </row>
    <row r="152" spans="1:165" ht="40.15" customHeight="1" x14ac:dyDescent="0.35">
      <c r="A152" s="10" t="str">
        <f t="shared" si="12"/>
        <v>CC02AUS</v>
      </c>
      <c r="B152" s="10" t="s">
        <v>576</v>
      </c>
      <c r="C152" s="10" t="s">
        <v>577</v>
      </c>
      <c r="D152" s="10" t="s">
        <v>708</v>
      </c>
      <c r="E152" s="10" t="s">
        <v>709</v>
      </c>
      <c r="F152" s="10" t="s">
        <v>710</v>
      </c>
      <c r="G152" s="13" t="s">
        <v>711</v>
      </c>
      <c r="H152" s="10">
        <v>28</v>
      </c>
      <c r="I152" s="10" t="s">
        <v>712</v>
      </c>
      <c r="J152" s="12">
        <v>1</v>
      </c>
      <c r="K152" s="12">
        <v>0</v>
      </c>
      <c r="L152" s="12">
        <v>0</v>
      </c>
      <c r="M152" s="12">
        <f t="shared" si="13"/>
        <v>-1</v>
      </c>
      <c r="N152" s="14">
        <v>0</v>
      </c>
      <c r="O152" s="16">
        <f t="shared" si="14"/>
        <v>-1</v>
      </c>
      <c r="P152" s="16">
        <f t="shared" si="15"/>
        <v>0</v>
      </c>
      <c r="Q152" s="21" t="s">
        <v>545</v>
      </c>
      <c r="R152" s="10" t="s">
        <v>552</v>
      </c>
      <c r="S152" s="10" t="s">
        <v>578</v>
      </c>
      <c r="T152" s="10"/>
      <c r="U152" s="57" t="str">
        <f t="shared" si="16"/>
        <v>decremento</v>
      </c>
      <c r="V152" s="57" t="str">
        <f t="shared" si="17"/>
        <v>NO</v>
      </c>
    </row>
    <row r="153" spans="1:165" ht="40.15" customHeight="1" x14ac:dyDescent="0.35">
      <c r="A153" s="10" t="str">
        <f t="shared" si="12"/>
        <v>CC10AUS</v>
      </c>
      <c r="B153" s="10" t="s">
        <v>579</v>
      </c>
      <c r="C153" s="10" t="s">
        <v>580</v>
      </c>
      <c r="D153" s="10" t="s">
        <v>708</v>
      </c>
      <c r="E153" s="10" t="s">
        <v>709</v>
      </c>
      <c r="F153" s="10" t="s">
        <v>710</v>
      </c>
      <c r="G153" s="13" t="s">
        <v>711</v>
      </c>
      <c r="H153" s="10">
        <v>28</v>
      </c>
      <c r="I153" s="10" t="s">
        <v>712</v>
      </c>
      <c r="J153" s="12">
        <v>1</v>
      </c>
      <c r="K153" s="12">
        <v>0</v>
      </c>
      <c r="L153" s="12">
        <v>1</v>
      </c>
      <c r="M153" s="12">
        <f t="shared" si="13"/>
        <v>-1</v>
      </c>
      <c r="N153" s="14">
        <v>1</v>
      </c>
      <c r="O153" s="16">
        <f t="shared" si="14"/>
        <v>0</v>
      </c>
      <c r="P153" s="16">
        <f t="shared" si="15"/>
        <v>1</v>
      </c>
      <c r="Q153" s="21" t="s">
        <v>545</v>
      </c>
      <c r="R153" s="10" t="s">
        <v>552</v>
      </c>
      <c r="S153" s="10" t="s">
        <v>569</v>
      </c>
      <c r="T153" s="10"/>
      <c r="U153" s="57" t="str">
        <f t="shared" si="16"/>
        <v>decremento</v>
      </c>
      <c r="V153" s="57" t="str">
        <f t="shared" si="17"/>
        <v>SI</v>
      </c>
    </row>
    <row r="154" spans="1:165" ht="40.15" customHeight="1" x14ac:dyDescent="0.35">
      <c r="A154" s="10" t="str">
        <f t="shared" si="12"/>
        <v>CC16AUS</v>
      </c>
      <c r="B154" s="10" t="s">
        <v>581</v>
      </c>
      <c r="C154" s="10" t="s">
        <v>582</v>
      </c>
      <c r="D154" s="10" t="s">
        <v>708</v>
      </c>
      <c r="E154" s="10" t="s">
        <v>709</v>
      </c>
      <c r="F154" s="10" t="s">
        <v>710</v>
      </c>
      <c r="G154" s="13" t="s">
        <v>711</v>
      </c>
      <c r="H154" s="10">
        <v>28</v>
      </c>
      <c r="I154" s="10" t="s">
        <v>712</v>
      </c>
      <c r="J154" s="12">
        <v>1</v>
      </c>
      <c r="K154" s="12">
        <v>1</v>
      </c>
      <c r="L154" s="12">
        <v>1</v>
      </c>
      <c r="M154" s="12">
        <f t="shared" si="13"/>
        <v>0</v>
      </c>
      <c r="N154" s="14">
        <v>0</v>
      </c>
      <c r="O154" s="16">
        <f t="shared" si="14"/>
        <v>-1</v>
      </c>
      <c r="P154" s="16">
        <f t="shared" si="15"/>
        <v>-1</v>
      </c>
      <c r="Q154" s="21" t="s">
        <v>545</v>
      </c>
      <c r="R154" s="10" t="s">
        <v>543</v>
      </c>
      <c r="S154" s="10" t="s">
        <v>583</v>
      </c>
      <c r="T154" s="10"/>
      <c r="U154" s="57" t="str">
        <f t="shared" si="16"/>
        <v>parità</v>
      </c>
      <c r="V154" s="57" t="str">
        <f t="shared" si="17"/>
        <v>NO</v>
      </c>
    </row>
    <row r="155" spans="1:165" ht="40.15" customHeight="1" thickBot="1" x14ac:dyDescent="0.4">
      <c r="A155" s="10" t="str">
        <f t="shared" si="12"/>
        <v>CC17AUS</v>
      </c>
      <c r="B155" s="55" t="s">
        <v>586</v>
      </c>
      <c r="C155" s="55" t="s">
        <v>721</v>
      </c>
      <c r="D155" s="10" t="s">
        <v>708</v>
      </c>
      <c r="E155" s="55" t="s">
        <v>709</v>
      </c>
      <c r="F155" s="10" t="s">
        <v>710</v>
      </c>
      <c r="G155" s="13" t="s">
        <v>711</v>
      </c>
      <c r="H155" s="10">
        <v>28</v>
      </c>
      <c r="I155" s="10" t="s">
        <v>712</v>
      </c>
      <c r="J155" s="12">
        <v>0</v>
      </c>
      <c r="K155" s="12">
        <v>1</v>
      </c>
      <c r="L155" s="12">
        <v>1</v>
      </c>
      <c r="M155" s="12">
        <f t="shared" si="13"/>
        <v>1</v>
      </c>
      <c r="N155" s="14">
        <v>0</v>
      </c>
      <c r="O155" s="16">
        <f t="shared" si="14"/>
        <v>0</v>
      </c>
      <c r="P155" s="16">
        <f t="shared" si="15"/>
        <v>-1</v>
      </c>
      <c r="Q155" s="21" t="s">
        <v>545</v>
      </c>
      <c r="R155" s="55" t="s">
        <v>543</v>
      </c>
      <c r="S155" s="55" t="s">
        <v>583</v>
      </c>
      <c r="T155" s="55"/>
      <c r="U155" s="57" t="str">
        <f t="shared" si="16"/>
        <v>incremento</v>
      </c>
      <c r="V155" s="57" t="str">
        <f t="shared" si="17"/>
        <v>NO</v>
      </c>
    </row>
    <row r="156" spans="1:165" s="56" customFormat="1" ht="40.15" customHeight="1" x14ac:dyDescent="0.35">
      <c r="A156" s="10" t="str">
        <f t="shared" si="12"/>
        <v>CC09AUS</v>
      </c>
      <c r="B156" s="10" t="s">
        <v>589</v>
      </c>
      <c r="C156" s="10" t="s">
        <v>590</v>
      </c>
      <c r="D156" s="10" t="s">
        <v>708</v>
      </c>
      <c r="E156" s="10" t="s">
        <v>709</v>
      </c>
      <c r="F156" s="10" t="s">
        <v>710</v>
      </c>
      <c r="G156" s="13" t="s">
        <v>711</v>
      </c>
      <c r="H156" s="10">
        <v>28</v>
      </c>
      <c r="I156" s="10" t="s">
        <v>712</v>
      </c>
      <c r="J156" s="12">
        <v>1</v>
      </c>
      <c r="K156" s="12">
        <v>1</v>
      </c>
      <c r="L156" s="12">
        <v>1</v>
      </c>
      <c r="M156" s="12">
        <f t="shared" si="13"/>
        <v>0</v>
      </c>
      <c r="N156" s="14">
        <v>0</v>
      </c>
      <c r="O156" s="16">
        <f t="shared" si="14"/>
        <v>-1</v>
      </c>
      <c r="P156" s="16">
        <f t="shared" si="15"/>
        <v>-1</v>
      </c>
      <c r="Q156" s="21" t="s">
        <v>545</v>
      </c>
      <c r="R156" s="10" t="s">
        <v>543</v>
      </c>
      <c r="S156" s="10" t="s">
        <v>591</v>
      </c>
      <c r="T156" s="10"/>
      <c r="U156" s="57" t="str">
        <f t="shared" si="16"/>
        <v>parità</v>
      </c>
      <c r="V156" s="57" t="str">
        <f t="shared" si="17"/>
        <v>NO</v>
      </c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</row>
    <row r="157" spans="1:165" ht="33" x14ac:dyDescent="0.3">
      <c r="F157" s="10" t="s">
        <v>593</v>
      </c>
      <c r="J157" s="12">
        <f t="shared" ref="J157:P157" si="18">SUBTOTAL(9,J3:J156)</f>
        <v>93</v>
      </c>
      <c r="K157" s="12">
        <f t="shared" si="18"/>
        <v>93</v>
      </c>
      <c r="L157" s="12">
        <f t="shared" si="18"/>
        <v>93</v>
      </c>
      <c r="M157" s="12">
        <f t="shared" si="18"/>
        <v>0</v>
      </c>
      <c r="N157" s="12">
        <f t="shared" si="18"/>
        <v>62</v>
      </c>
      <c r="O157" s="12">
        <f t="shared" si="18"/>
        <v>-31</v>
      </c>
      <c r="P157" s="12">
        <f t="shared" si="18"/>
        <v>-31</v>
      </c>
      <c r="Q157" s="12">
        <f>SUBTOTAL(9,Q4:Q156)</f>
        <v>0</v>
      </c>
      <c r="R157" s="12">
        <f>SUBTOTAL(9,R4:R156)</f>
        <v>0</v>
      </c>
      <c r="S157" s="12">
        <f>SUBTOTAL(9,S4:S156)</f>
        <v>0</v>
      </c>
    </row>
    <row r="160" spans="1:165" ht="33" x14ac:dyDescent="0.3">
      <c r="C160" s="10" t="s">
        <v>32</v>
      </c>
      <c r="G160" s="1"/>
      <c r="H160" s="35"/>
      <c r="J160" s="10">
        <f>SUMIF($Q$3:$Q$156,$C160,J$3:J$256)</f>
        <v>6</v>
      </c>
      <c r="K160" s="10">
        <f t="shared" ref="K160:N172" si="19">SUMIF($Q$3:$Q$156,$C160,K$3:K$256)</f>
        <v>4</v>
      </c>
      <c r="L160" s="10">
        <f t="shared" si="19"/>
        <v>5</v>
      </c>
      <c r="M160" s="10">
        <f t="shared" si="19"/>
        <v>-2</v>
      </c>
      <c r="N160" s="10">
        <f t="shared" si="19"/>
        <v>4</v>
      </c>
      <c r="O160" s="10">
        <f t="shared" ref="O160:O172" si="20">SUMIF($R$3:$R$211,$C160,O$3:O$211)</f>
        <v>0</v>
      </c>
    </row>
    <row r="161" spans="3:15" ht="49.5" x14ac:dyDescent="0.3">
      <c r="C161" s="10" t="s">
        <v>112</v>
      </c>
      <c r="G161" s="1"/>
      <c r="H161" s="35"/>
      <c r="J161" s="10">
        <f t="shared" ref="J161:J172" si="21">SUMIF($Q$3:$Q$156,$C161,J$3:J$256)</f>
        <v>3</v>
      </c>
      <c r="K161" s="10">
        <f t="shared" si="19"/>
        <v>3</v>
      </c>
      <c r="L161" s="10">
        <f t="shared" si="19"/>
        <v>1</v>
      </c>
      <c r="M161" s="10">
        <f t="shared" si="19"/>
        <v>0</v>
      </c>
      <c r="N161" s="10">
        <f t="shared" si="19"/>
        <v>1</v>
      </c>
      <c r="O161" s="10">
        <f t="shared" si="20"/>
        <v>0</v>
      </c>
    </row>
    <row r="162" spans="3:15" ht="16.5" x14ac:dyDescent="0.3">
      <c r="C162" s="10" t="s">
        <v>38</v>
      </c>
      <c r="G162" s="1"/>
      <c r="H162" s="35"/>
      <c r="J162" s="10">
        <f t="shared" si="21"/>
        <v>4</v>
      </c>
      <c r="K162" s="10">
        <f t="shared" si="19"/>
        <v>4</v>
      </c>
      <c r="L162" s="10">
        <f t="shared" si="19"/>
        <v>4</v>
      </c>
      <c r="M162" s="10">
        <f t="shared" si="19"/>
        <v>0</v>
      </c>
      <c r="N162" s="10">
        <f t="shared" si="19"/>
        <v>3</v>
      </c>
      <c r="O162" s="10">
        <f t="shared" si="20"/>
        <v>0</v>
      </c>
    </row>
    <row r="163" spans="3:15" ht="16.5" x14ac:dyDescent="0.3">
      <c r="C163" s="10" t="s">
        <v>74</v>
      </c>
      <c r="G163" s="1"/>
      <c r="H163" s="35"/>
      <c r="J163" s="10">
        <f t="shared" si="21"/>
        <v>15</v>
      </c>
      <c r="K163" s="10">
        <f t="shared" si="19"/>
        <v>12</v>
      </c>
      <c r="L163" s="10">
        <f t="shared" si="19"/>
        <v>12</v>
      </c>
      <c r="M163" s="10">
        <f t="shared" si="19"/>
        <v>-3</v>
      </c>
      <c r="N163" s="10">
        <f t="shared" si="19"/>
        <v>11</v>
      </c>
      <c r="O163" s="10">
        <f t="shared" si="20"/>
        <v>0</v>
      </c>
    </row>
    <row r="164" spans="3:15" ht="33" x14ac:dyDescent="0.3">
      <c r="C164" s="10" t="s">
        <v>145</v>
      </c>
      <c r="G164" s="1"/>
      <c r="H164" s="35"/>
      <c r="J164" s="10">
        <f t="shared" si="21"/>
        <v>5</v>
      </c>
      <c r="K164" s="10">
        <f t="shared" si="19"/>
        <v>6</v>
      </c>
      <c r="L164" s="10">
        <f t="shared" si="19"/>
        <v>7</v>
      </c>
      <c r="M164" s="10">
        <f t="shared" si="19"/>
        <v>1</v>
      </c>
      <c r="N164" s="10">
        <f t="shared" si="19"/>
        <v>4</v>
      </c>
      <c r="O164" s="10">
        <f t="shared" si="20"/>
        <v>0</v>
      </c>
    </row>
    <row r="165" spans="3:15" ht="33" x14ac:dyDescent="0.3">
      <c r="C165" s="10" t="s">
        <v>194</v>
      </c>
      <c r="G165" s="1"/>
      <c r="H165" s="35"/>
      <c r="J165" s="10">
        <f t="shared" si="21"/>
        <v>12</v>
      </c>
      <c r="K165" s="10">
        <f t="shared" si="19"/>
        <v>11</v>
      </c>
      <c r="L165" s="10">
        <f t="shared" si="19"/>
        <v>11</v>
      </c>
      <c r="M165" s="10">
        <f t="shared" si="19"/>
        <v>-1</v>
      </c>
      <c r="N165" s="10">
        <f t="shared" si="19"/>
        <v>8</v>
      </c>
      <c r="O165" s="10">
        <f t="shared" si="20"/>
        <v>0</v>
      </c>
    </row>
    <row r="166" spans="3:15" ht="16.5" x14ac:dyDescent="0.3">
      <c r="C166" s="10" t="s">
        <v>258</v>
      </c>
      <c r="G166" s="1"/>
      <c r="H166" s="35"/>
      <c r="J166" s="10">
        <f t="shared" si="21"/>
        <v>1</v>
      </c>
      <c r="K166" s="10">
        <f t="shared" si="19"/>
        <v>5</v>
      </c>
      <c r="L166" s="10">
        <f t="shared" si="19"/>
        <v>5</v>
      </c>
      <c r="M166" s="10">
        <f t="shared" si="19"/>
        <v>4</v>
      </c>
      <c r="N166" s="10">
        <f t="shared" si="19"/>
        <v>0</v>
      </c>
      <c r="O166" s="10">
        <f t="shared" si="20"/>
        <v>0</v>
      </c>
    </row>
    <row r="167" spans="3:15" ht="33" x14ac:dyDescent="0.3">
      <c r="C167" s="10" t="s">
        <v>306</v>
      </c>
      <c r="G167" s="1"/>
      <c r="H167" s="35"/>
      <c r="J167" s="10">
        <f t="shared" si="21"/>
        <v>4</v>
      </c>
      <c r="K167" s="10">
        <f t="shared" si="19"/>
        <v>5</v>
      </c>
      <c r="L167" s="10">
        <f t="shared" si="19"/>
        <v>5</v>
      </c>
      <c r="M167" s="10">
        <f t="shared" si="19"/>
        <v>1</v>
      </c>
      <c r="N167" s="10">
        <f t="shared" si="19"/>
        <v>4</v>
      </c>
      <c r="O167" s="10">
        <f t="shared" si="20"/>
        <v>0</v>
      </c>
    </row>
    <row r="168" spans="3:15" ht="16.5" x14ac:dyDescent="0.3">
      <c r="C168" s="10" t="s">
        <v>362</v>
      </c>
      <c r="G168" s="1"/>
      <c r="H168" s="35"/>
      <c r="J168" s="10">
        <f t="shared" si="21"/>
        <v>8</v>
      </c>
      <c r="K168" s="10">
        <f t="shared" si="19"/>
        <v>8</v>
      </c>
      <c r="L168" s="10">
        <f t="shared" si="19"/>
        <v>9</v>
      </c>
      <c r="M168" s="10">
        <f t="shared" si="19"/>
        <v>0</v>
      </c>
      <c r="N168" s="10">
        <f t="shared" si="19"/>
        <v>7</v>
      </c>
      <c r="O168" s="10">
        <f t="shared" si="20"/>
        <v>0</v>
      </c>
    </row>
    <row r="169" spans="3:15" ht="16.5" x14ac:dyDescent="0.3">
      <c r="C169" s="10" t="s">
        <v>402</v>
      </c>
      <c r="G169" s="1"/>
      <c r="H169" s="35"/>
      <c r="J169" s="10">
        <f t="shared" si="21"/>
        <v>6</v>
      </c>
      <c r="K169" s="10">
        <f t="shared" si="19"/>
        <v>7</v>
      </c>
      <c r="L169" s="10">
        <f t="shared" si="19"/>
        <v>7</v>
      </c>
      <c r="M169" s="10">
        <f t="shared" si="19"/>
        <v>1</v>
      </c>
      <c r="N169" s="10">
        <f t="shared" si="19"/>
        <v>4</v>
      </c>
      <c r="O169" s="10">
        <f t="shared" si="20"/>
        <v>0</v>
      </c>
    </row>
    <row r="170" spans="3:15" ht="16.5" x14ac:dyDescent="0.3">
      <c r="C170" s="10" t="s">
        <v>428</v>
      </c>
      <c r="G170" s="1"/>
      <c r="H170" s="35"/>
      <c r="J170" s="10">
        <f t="shared" si="21"/>
        <v>18</v>
      </c>
      <c r="K170" s="10">
        <f t="shared" si="19"/>
        <v>16</v>
      </c>
      <c r="L170" s="10">
        <f t="shared" si="19"/>
        <v>13</v>
      </c>
      <c r="M170" s="10">
        <f t="shared" si="19"/>
        <v>-2</v>
      </c>
      <c r="N170" s="10">
        <f t="shared" si="19"/>
        <v>10</v>
      </c>
      <c r="O170" s="10">
        <f t="shared" si="20"/>
        <v>0</v>
      </c>
    </row>
    <row r="171" spans="3:15" ht="33" x14ac:dyDescent="0.3">
      <c r="C171" s="10" t="s">
        <v>488</v>
      </c>
      <c r="G171" s="1"/>
      <c r="H171" s="35"/>
      <c r="J171" s="10">
        <f t="shared" si="21"/>
        <v>5</v>
      </c>
      <c r="K171" s="10">
        <f t="shared" si="19"/>
        <v>6</v>
      </c>
      <c r="L171" s="10">
        <f t="shared" si="19"/>
        <v>7</v>
      </c>
      <c r="M171" s="10">
        <f t="shared" si="19"/>
        <v>1</v>
      </c>
      <c r="N171" s="10">
        <f t="shared" si="19"/>
        <v>5</v>
      </c>
      <c r="O171" s="10">
        <f t="shared" si="20"/>
        <v>0</v>
      </c>
    </row>
    <row r="172" spans="3:15" ht="49.5" x14ac:dyDescent="0.3">
      <c r="C172" s="10" t="s">
        <v>545</v>
      </c>
      <c r="G172" s="1"/>
      <c r="H172" s="35"/>
      <c r="J172" s="10">
        <f t="shared" si="21"/>
        <v>6</v>
      </c>
      <c r="K172" s="10">
        <f t="shared" si="19"/>
        <v>6</v>
      </c>
      <c r="L172" s="10">
        <f t="shared" si="19"/>
        <v>7</v>
      </c>
      <c r="M172" s="10">
        <f t="shared" si="19"/>
        <v>0</v>
      </c>
      <c r="N172" s="10">
        <f t="shared" si="19"/>
        <v>1</v>
      </c>
      <c r="O172" s="10">
        <f t="shared" si="20"/>
        <v>0</v>
      </c>
    </row>
    <row r="173" spans="3:15" ht="34.5" x14ac:dyDescent="0.35">
      <c r="C173" s="31" t="s">
        <v>593</v>
      </c>
      <c r="D173" s="31"/>
      <c r="E173" s="31"/>
      <c r="F173" s="31"/>
      <c r="G173" s="32" t="s">
        <v>593</v>
      </c>
      <c r="H173" s="33"/>
      <c r="I173" s="31"/>
      <c r="J173" s="34">
        <f>SUM(J160:J172)</f>
        <v>93</v>
      </c>
      <c r="K173" s="34">
        <f>SUM(K160:K172)</f>
        <v>93</v>
      </c>
      <c r="L173" s="34">
        <f t="shared" ref="L173:O173" si="22">SUM(L160:L172)</f>
        <v>93</v>
      </c>
      <c r="M173" s="34">
        <f t="shared" si="22"/>
        <v>0</v>
      </c>
      <c r="N173" s="34">
        <f t="shared" si="22"/>
        <v>62</v>
      </c>
      <c r="O173" s="34">
        <f t="shared" si="22"/>
        <v>0</v>
      </c>
    </row>
  </sheetData>
  <autoFilter ref="A2:FI156"/>
  <mergeCells count="1">
    <mergeCell ref="A1:T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 xml:space="preserve">&amp;R
</oddHeader>
    <oddFooter>&amp;LElaborazione dati: DGPR Ufficio III - Sezione II&amp;C&amp;P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workbookViewId="0">
      <selection activeCell="H9" sqref="H9"/>
    </sheetView>
  </sheetViews>
  <sheetFormatPr defaultColWidth="8.85546875" defaultRowHeight="16.5" x14ac:dyDescent="0.3"/>
  <cols>
    <col min="1" max="1" width="8.85546875" style="63"/>
    <col min="2" max="2" width="24.140625" style="63" customWidth="1"/>
    <col min="3" max="3" width="8.85546875" style="63"/>
    <col min="4" max="4" width="9.7109375" style="63" customWidth="1"/>
    <col min="5" max="16384" width="8.85546875" style="63"/>
  </cols>
  <sheetData>
    <row r="1" spans="1:20" s="65" customFormat="1" ht="114" x14ac:dyDescent="0.3">
      <c r="A1" s="65" t="s">
        <v>738</v>
      </c>
      <c r="B1" s="66" t="s">
        <v>733</v>
      </c>
      <c r="C1" s="66" t="s">
        <v>734</v>
      </c>
      <c r="D1" s="66" t="s">
        <v>735</v>
      </c>
      <c r="E1" s="66" t="s">
        <v>736</v>
      </c>
      <c r="G1" s="67" t="s">
        <v>32</v>
      </c>
      <c r="H1" s="67" t="s">
        <v>112</v>
      </c>
      <c r="I1" s="67" t="s">
        <v>38</v>
      </c>
      <c r="J1" s="67" t="s">
        <v>74</v>
      </c>
      <c r="K1" s="67" t="s">
        <v>145</v>
      </c>
      <c r="L1" s="67" t="s">
        <v>194</v>
      </c>
      <c r="M1" s="67" t="s">
        <v>258</v>
      </c>
      <c r="N1" s="67" t="s">
        <v>306</v>
      </c>
      <c r="O1" s="67" t="s">
        <v>362</v>
      </c>
      <c r="P1" s="67" t="s">
        <v>402</v>
      </c>
      <c r="Q1" s="67" t="s">
        <v>428</v>
      </c>
      <c r="R1" s="67" t="s">
        <v>488</v>
      </c>
      <c r="S1" s="67" t="s">
        <v>545</v>
      </c>
      <c r="T1" s="67" t="s">
        <v>756</v>
      </c>
    </row>
    <row r="2" spans="1:20" ht="33" x14ac:dyDescent="0.3">
      <c r="A2" s="79" t="s">
        <v>750</v>
      </c>
      <c r="B2" s="60" t="s">
        <v>737</v>
      </c>
      <c r="C2" s="60">
        <f>FGP!K226</f>
        <v>1000</v>
      </c>
      <c r="D2" s="60">
        <f>FGP!N226</f>
        <v>1100</v>
      </c>
      <c r="E2" s="60">
        <f>FGP!S226</f>
        <v>783</v>
      </c>
      <c r="G2" s="60">
        <f>FGP!$N213</f>
        <v>43</v>
      </c>
      <c r="H2" s="60">
        <f>FGP!$N214</f>
        <v>14</v>
      </c>
      <c r="I2" s="60">
        <f>FGP!$N215</f>
        <v>55</v>
      </c>
      <c r="J2" s="60">
        <f>FGP!$N216</f>
        <v>116</v>
      </c>
      <c r="K2" s="60">
        <f>FGP!$N217</f>
        <v>83</v>
      </c>
      <c r="L2" s="60">
        <f>FGP!$N218</f>
        <v>140</v>
      </c>
      <c r="M2" s="60">
        <f>FGP!$N219</f>
        <v>130</v>
      </c>
      <c r="N2" s="60">
        <f>FGP!$N220</f>
        <v>105</v>
      </c>
      <c r="O2" s="60">
        <f>FGP!$N221</f>
        <v>64</v>
      </c>
      <c r="P2" s="60">
        <f>FGP!$N222</f>
        <v>61</v>
      </c>
      <c r="Q2" s="60">
        <f>FGP!$N223</f>
        <v>116</v>
      </c>
      <c r="R2" s="60">
        <f>FGP!$N224</f>
        <v>101</v>
      </c>
      <c r="S2" s="60">
        <f>FGP!$N225</f>
        <v>72</v>
      </c>
      <c r="T2" s="60">
        <f>SUM(G2:S2)</f>
        <v>1100</v>
      </c>
    </row>
    <row r="3" spans="1:20" x14ac:dyDescent="0.3">
      <c r="A3" s="80"/>
      <c r="B3" s="60" t="s">
        <v>739</v>
      </c>
      <c r="C3" s="60">
        <f>FCO!K210</f>
        <v>740</v>
      </c>
      <c r="D3" s="60">
        <f>FCO!L210</f>
        <v>738</v>
      </c>
      <c r="E3" s="60">
        <f>FCO!P210</f>
        <v>562</v>
      </c>
      <c r="G3" s="60">
        <f>FCO!M213</f>
        <v>49</v>
      </c>
      <c r="H3" s="60">
        <f>FCO!M214</f>
        <v>13</v>
      </c>
      <c r="I3" s="60">
        <f>FCO!M215</f>
        <v>41</v>
      </c>
      <c r="J3" s="60">
        <f>FCO!M216</f>
        <v>64</v>
      </c>
      <c r="K3" s="60">
        <f>FCO!$M217</f>
        <v>59</v>
      </c>
      <c r="L3" s="60">
        <f>FCO!$M218</f>
        <v>91</v>
      </c>
      <c r="M3" s="60">
        <f>FCO!$M219</f>
        <v>71</v>
      </c>
      <c r="N3" s="60">
        <f>FCO!$M220</f>
        <v>71</v>
      </c>
      <c r="O3" s="60">
        <f>FCO!$M221</f>
        <v>44</v>
      </c>
      <c r="P3" s="60">
        <f>FCO!$M222</f>
        <v>40</v>
      </c>
      <c r="Q3" s="60">
        <f>FCO!$M223</f>
        <v>78</v>
      </c>
      <c r="R3" s="60">
        <f>FCO!$M224</f>
        <v>69</v>
      </c>
      <c r="S3" s="60">
        <f>FCO!$M225</f>
        <v>50</v>
      </c>
      <c r="T3" s="60">
        <f>SUM(G3:S3)</f>
        <v>740</v>
      </c>
    </row>
    <row r="4" spans="1:20" ht="49.5" x14ac:dyDescent="0.3">
      <c r="A4" s="80"/>
      <c r="B4" s="60" t="s">
        <v>740</v>
      </c>
      <c r="C4" s="60">
        <f>FOR!L228</f>
        <v>241</v>
      </c>
      <c r="D4" s="60">
        <f>FOR!M228</f>
        <v>241</v>
      </c>
      <c r="E4" s="60">
        <f>FOR!O228</f>
        <v>181</v>
      </c>
      <c r="G4" s="60">
        <f>FOR!M215</f>
        <v>38</v>
      </c>
      <c r="H4" s="60">
        <f>FOR!$M216</f>
        <v>9</v>
      </c>
      <c r="I4" s="60">
        <f>FOR!$M217</f>
        <v>12</v>
      </c>
      <c r="J4" s="60">
        <f>FOR!$M218</f>
        <v>15</v>
      </c>
      <c r="K4" s="60">
        <f>FOR!$M219</f>
        <v>16</v>
      </c>
      <c r="L4" s="60">
        <f>FOR!$M220</f>
        <v>25</v>
      </c>
      <c r="M4" s="60">
        <f>FOR!$M221</f>
        <v>18</v>
      </c>
      <c r="N4" s="60">
        <f>FOR!$M222</f>
        <v>20</v>
      </c>
      <c r="O4" s="60">
        <f>FOR!$M223</f>
        <v>15</v>
      </c>
      <c r="P4" s="60">
        <f>FOR!$M224</f>
        <v>11</v>
      </c>
      <c r="Q4" s="60">
        <f>FOR!$M225</f>
        <v>24</v>
      </c>
      <c r="R4" s="60">
        <f>FOR!$M226</f>
        <v>21</v>
      </c>
      <c r="S4" s="60">
        <f>FOR!$M227</f>
        <v>17</v>
      </c>
      <c r="T4" s="60">
        <f>SUM(G4:S4)</f>
        <v>241</v>
      </c>
    </row>
    <row r="5" spans="1:20" ht="33" x14ac:dyDescent="0.3">
      <c r="A5" s="80"/>
      <c r="B5" s="60" t="s">
        <v>742</v>
      </c>
      <c r="C5" s="60">
        <f>FMC!K83</f>
        <v>67</v>
      </c>
      <c r="D5" s="60">
        <f>FMC!L83</f>
        <v>67</v>
      </c>
      <c r="E5" s="60">
        <f>FMC!N83</f>
        <v>3</v>
      </c>
      <c r="G5" s="60">
        <f>FMC!$L70</f>
        <v>1</v>
      </c>
      <c r="H5" s="60">
        <f>FMC!$L71</f>
        <v>0</v>
      </c>
      <c r="I5" s="60">
        <f>FMC!$L72</f>
        <v>6</v>
      </c>
      <c r="J5" s="60">
        <f>FMC!$L73</f>
        <v>6</v>
      </c>
      <c r="K5" s="60">
        <f>FMC!$L74</f>
        <v>6</v>
      </c>
      <c r="L5" s="60">
        <f>FMC!$L75</f>
        <v>6</v>
      </c>
      <c r="M5" s="60">
        <f>FMC!$L76</f>
        <v>6</v>
      </c>
      <c r="N5" s="60">
        <f>FMC!$L77</f>
        <v>6</v>
      </c>
      <c r="O5" s="60">
        <f>FMC!$L78</f>
        <v>6</v>
      </c>
      <c r="P5" s="60">
        <f>FMC!$L79</f>
        <v>6</v>
      </c>
      <c r="Q5" s="60">
        <f>FMC!$L80</f>
        <v>6</v>
      </c>
      <c r="R5" s="60">
        <f>FMC!$L81</f>
        <v>6</v>
      </c>
      <c r="S5" s="60">
        <f>FMC!$L82</f>
        <v>6</v>
      </c>
      <c r="T5" s="60">
        <f>SUM(G5:S5)</f>
        <v>67</v>
      </c>
    </row>
    <row r="6" spans="1:20" ht="33" x14ac:dyDescent="0.3">
      <c r="A6" s="80"/>
      <c r="B6" s="60" t="s">
        <v>741</v>
      </c>
      <c r="C6" s="60">
        <f>FIN!K40</f>
        <v>52</v>
      </c>
      <c r="D6" s="60">
        <f>FIN!L40</f>
        <v>52</v>
      </c>
      <c r="E6" s="60">
        <f>FIN!N40</f>
        <v>38</v>
      </c>
      <c r="G6" s="60">
        <f>FIN!$L27</f>
        <v>28</v>
      </c>
      <c r="H6" s="60">
        <f>FIN!$L28</f>
        <v>2</v>
      </c>
      <c r="I6" s="60">
        <f>FIN!$L29</f>
        <v>2</v>
      </c>
      <c r="J6" s="60">
        <f>FIN!$L30</f>
        <v>2</v>
      </c>
      <c r="K6" s="60">
        <f>FIN!$L31</f>
        <v>2</v>
      </c>
      <c r="L6" s="60">
        <f>FIN!$L32</f>
        <v>2</v>
      </c>
      <c r="M6" s="60">
        <f>FIN!$L33</f>
        <v>2</v>
      </c>
      <c r="N6" s="60">
        <f>FIN!$L34</f>
        <v>2</v>
      </c>
      <c r="O6" s="60">
        <f>FIN!$L35</f>
        <v>2</v>
      </c>
      <c r="P6" s="60">
        <f>FIN!$L36</f>
        <v>2</v>
      </c>
      <c r="Q6" s="60">
        <f>FIN!$L37</f>
        <v>2</v>
      </c>
      <c r="R6" s="60">
        <f>FIN!$L38</f>
        <v>2</v>
      </c>
      <c r="S6" s="60">
        <f>FIN!$L39</f>
        <v>2</v>
      </c>
      <c r="T6" s="60">
        <f t="shared" ref="T6:T22" si="0">SUM(G6:S6)</f>
        <v>52</v>
      </c>
    </row>
    <row r="7" spans="1:20" x14ac:dyDescent="0.3">
      <c r="A7" s="80"/>
      <c r="B7" s="60" t="s">
        <v>644</v>
      </c>
      <c r="C7" s="60">
        <f>FTE!K53</f>
        <v>116</v>
      </c>
      <c r="D7" s="60">
        <f>FTE!L53</f>
        <v>116</v>
      </c>
      <c r="E7" s="60">
        <f>FTE!N53</f>
        <v>103</v>
      </c>
      <c r="G7" s="60">
        <f>FTE!$L40</f>
        <v>36</v>
      </c>
      <c r="H7" s="60">
        <f>FTE!$L41</f>
        <v>0</v>
      </c>
      <c r="I7" s="60">
        <f>FTE!$L42</f>
        <v>5</v>
      </c>
      <c r="J7" s="60">
        <f>FTE!$L43</f>
        <v>8</v>
      </c>
      <c r="K7" s="60">
        <f>FTE!$L44</f>
        <v>7</v>
      </c>
      <c r="L7" s="60">
        <f>FTE!$L45</f>
        <v>9</v>
      </c>
      <c r="M7" s="60">
        <f>FTE!$L46</f>
        <v>8</v>
      </c>
      <c r="N7" s="60">
        <f>FTE!$L47</f>
        <v>8</v>
      </c>
      <c r="O7" s="60">
        <f>FTE!$L48</f>
        <v>6</v>
      </c>
      <c r="P7" s="60">
        <f>FTE!$L49</f>
        <v>8</v>
      </c>
      <c r="Q7" s="60">
        <f>FTE!$L50</f>
        <v>8</v>
      </c>
      <c r="R7" s="60">
        <f>FTE!$L51</f>
        <v>7</v>
      </c>
      <c r="S7" s="60">
        <f>FTE!$L52</f>
        <v>6</v>
      </c>
      <c r="T7" s="60">
        <f t="shared" si="0"/>
        <v>116</v>
      </c>
    </row>
    <row r="8" spans="1:20" x14ac:dyDescent="0.3">
      <c r="A8" s="80"/>
      <c r="B8" s="60" t="s">
        <v>743</v>
      </c>
      <c r="C8" s="60">
        <f>FLI!K23</f>
        <v>5</v>
      </c>
      <c r="D8" s="60">
        <f>FLI!L23</f>
        <v>5</v>
      </c>
      <c r="E8" s="60">
        <f>FLI!N23</f>
        <v>4</v>
      </c>
      <c r="G8" s="60">
        <f>FLI!L10</f>
        <v>3</v>
      </c>
      <c r="H8" s="60">
        <f>FLI!L11</f>
        <v>1</v>
      </c>
      <c r="I8" s="60"/>
      <c r="J8" s="60"/>
      <c r="K8" s="60"/>
      <c r="L8" s="60"/>
      <c r="M8" s="60"/>
      <c r="N8" s="60"/>
      <c r="O8" s="60"/>
      <c r="P8" s="60"/>
      <c r="Q8" s="60"/>
      <c r="R8" s="60"/>
      <c r="S8" s="60">
        <f>FLI!L22</f>
        <v>1</v>
      </c>
      <c r="T8" s="60">
        <f t="shared" si="0"/>
        <v>5</v>
      </c>
    </row>
    <row r="9" spans="1:20" x14ac:dyDescent="0.3">
      <c r="B9" s="60" t="s">
        <v>753</v>
      </c>
      <c r="C9" s="60">
        <f>SUM(C2:C8)</f>
        <v>2221</v>
      </c>
      <c r="D9" s="60">
        <f t="shared" ref="D9:E9" si="1">SUM(D2:D8)</f>
        <v>2319</v>
      </c>
      <c r="E9" s="60">
        <f t="shared" si="1"/>
        <v>1674</v>
      </c>
      <c r="G9" s="60">
        <f>SUM(G2:G8)</f>
        <v>198</v>
      </c>
      <c r="H9" s="60">
        <f t="shared" ref="H9:S9" si="2">SUM(H2:H8)</f>
        <v>39</v>
      </c>
      <c r="I9" s="60">
        <f t="shared" si="2"/>
        <v>121</v>
      </c>
      <c r="J9" s="60">
        <f t="shared" si="2"/>
        <v>211</v>
      </c>
      <c r="K9" s="60">
        <f t="shared" si="2"/>
        <v>173</v>
      </c>
      <c r="L9" s="60">
        <f t="shared" si="2"/>
        <v>273</v>
      </c>
      <c r="M9" s="60">
        <f t="shared" si="2"/>
        <v>235</v>
      </c>
      <c r="N9" s="60">
        <f t="shared" si="2"/>
        <v>212</v>
      </c>
      <c r="O9" s="60">
        <f t="shared" si="2"/>
        <v>137</v>
      </c>
      <c r="P9" s="60">
        <f t="shared" si="2"/>
        <v>128</v>
      </c>
      <c r="Q9" s="60">
        <f t="shared" si="2"/>
        <v>234</v>
      </c>
      <c r="R9" s="60">
        <f t="shared" si="2"/>
        <v>206</v>
      </c>
      <c r="S9" s="60">
        <f t="shared" si="2"/>
        <v>154</v>
      </c>
      <c r="T9" s="60">
        <f t="shared" si="0"/>
        <v>2321</v>
      </c>
    </row>
    <row r="11" spans="1:20" x14ac:dyDescent="0.3">
      <c r="A11" s="79" t="s">
        <v>751</v>
      </c>
      <c r="B11" s="60" t="s">
        <v>663</v>
      </c>
      <c r="C11" s="60">
        <f>CON!K211</f>
        <v>215</v>
      </c>
      <c r="D11" s="60">
        <f>CON!L211</f>
        <v>215</v>
      </c>
      <c r="E11" s="60">
        <f>CON!N211</f>
        <v>157</v>
      </c>
      <c r="G11" s="60">
        <f>CON!$L198</f>
        <v>19</v>
      </c>
      <c r="H11" s="60">
        <f>CON!$L199</f>
        <v>6</v>
      </c>
      <c r="I11" s="60">
        <f>CON!$L200</f>
        <v>12</v>
      </c>
      <c r="J11" s="60">
        <f>CON!$L201</f>
        <v>16</v>
      </c>
      <c r="K11" s="60">
        <f>CON!$L202</f>
        <v>16</v>
      </c>
      <c r="L11" s="60">
        <f>CON!$L203</f>
        <v>28</v>
      </c>
      <c r="M11" s="60">
        <f>CON!$L204</f>
        <v>18</v>
      </c>
      <c r="N11" s="60">
        <f>CON!$L205</f>
        <v>19</v>
      </c>
      <c r="O11" s="60">
        <f>CON!$L206</f>
        <v>13</v>
      </c>
      <c r="P11" s="60">
        <f>CON!$L207</f>
        <v>12</v>
      </c>
      <c r="Q11" s="60">
        <f>CON!$L208</f>
        <v>21</v>
      </c>
      <c r="R11" s="60">
        <f>CON!$L209</f>
        <v>18</v>
      </c>
      <c r="S11" s="60">
        <f>CON!$L210</f>
        <v>17</v>
      </c>
      <c r="T11" s="60">
        <f t="shared" si="0"/>
        <v>215</v>
      </c>
    </row>
    <row r="12" spans="1:20" ht="15" customHeight="1" x14ac:dyDescent="0.3">
      <c r="A12" s="80"/>
      <c r="B12" s="60" t="s">
        <v>744</v>
      </c>
      <c r="C12" s="60">
        <f>ASA!K226</f>
        <v>1012</v>
      </c>
      <c r="D12" s="60">
        <f>ASA!L226</f>
        <v>1011</v>
      </c>
      <c r="E12" s="60">
        <f>ASA!P226</f>
        <v>925</v>
      </c>
      <c r="G12" s="60">
        <f>ASA!$L213</f>
        <v>95</v>
      </c>
      <c r="H12" s="60">
        <f>ASA!$L214</f>
        <v>23</v>
      </c>
      <c r="I12" s="60">
        <f>ASA!$L215</f>
        <v>43</v>
      </c>
      <c r="J12" s="60">
        <f>ASA!$L216</f>
        <v>84</v>
      </c>
      <c r="K12" s="60">
        <f>ASA!$L217</f>
        <v>78</v>
      </c>
      <c r="L12" s="60">
        <f>ASA!$L218</f>
        <v>125</v>
      </c>
      <c r="M12" s="60">
        <f>ASA!$L219</f>
        <v>111</v>
      </c>
      <c r="N12" s="60">
        <f>ASA!$L220</f>
        <v>88</v>
      </c>
      <c r="O12" s="60">
        <f>ASA!$L221</f>
        <v>65</v>
      </c>
      <c r="P12" s="60">
        <f>ASA!$L222</f>
        <v>44</v>
      </c>
      <c r="Q12" s="60">
        <f>ASA!$L223</f>
        <v>99</v>
      </c>
      <c r="R12" s="60">
        <f>ASA!$L224</f>
        <v>88</v>
      </c>
      <c r="S12" s="60">
        <f>ASA!$L225</f>
        <v>68</v>
      </c>
      <c r="T12" s="60">
        <f t="shared" si="0"/>
        <v>1011</v>
      </c>
    </row>
    <row r="13" spans="1:20" x14ac:dyDescent="0.3">
      <c r="A13" s="80"/>
      <c r="B13" s="60" t="s">
        <v>745</v>
      </c>
      <c r="C13" s="60">
        <f>AIN!K200</f>
        <v>230</v>
      </c>
      <c r="D13" s="60">
        <f>AIN!L200</f>
        <v>230</v>
      </c>
      <c r="E13" s="60">
        <f>AIN!O200</f>
        <v>133</v>
      </c>
      <c r="G13" s="60">
        <f>AIN!$L187</f>
        <v>23</v>
      </c>
      <c r="H13" s="60">
        <f>AIN!$L188</f>
        <v>11</v>
      </c>
      <c r="I13" s="60">
        <f>AIN!$L189</f>
        <v>12</v>
      </c>
      <c r="J13" s="60">
        <f>AIN!$L190</f>
        <v>16</v>
      </c>
      <c r="K13" s="60">
        <f>AIN!$L191</f>
        <v>18</v>
      </c>
      <c r="L13" s="60">
        <f>AIN!$L192</f>
        <v>26</v>
      </c>
      <c r="M13" s="60">
        <f>AIN!$L193</f>
        <v>20</v>
      </c>
      <c r="N13" s="60">
        <f>AIN!$L194</f>
        <v>20</v>
      </c>
      <c r="O13" s="60">
        <f>AIN!$L195</f>
        <v>15</v>
      </c>
      <c r="P13" s="60">
        <f>AIN!$L196</f>
        <v>9</v>
      </c>
      <c r="Q13" s="60">
        <f>AIN!$L197</f>
        <v>24</v>
      </c>
      <c r="R13" s="60">
        <f>AIN!$L198</f>
        <v>19</v>
      </c>
      <c r="S13" s="60">
        <f>AIN!$L199</f>
        <v>17</v>
      </c>
      <c r="T13" s="60">
        <f t="shared" si="0"/>
        <v>230</v>
      </c>
    </row>
    <row r="14" spans="1:20" x14ac:dyDescent="0.3">
      <c r="A14" s="80"/>
      <c r="B14" s="60" t="s">
        <v>746</v>
      </c>
      <c r="C14" s="60">
        <f>ATE!K227</f>
        <v>465</v>
      </c>
      <c r="D14" s="60">
        <f>ATE!L227</f>
        <v>466</v>
      </c>
      <c r="E14" s="60">
        <f>ATE!O227</f>
        <v>157</v>
      </c>
      <c r="G14" s="60">
        <f>ATE!$L214</f>
        <v>36</v>
      </c>
      <c r="H14" s="60">
        <f>ATE!$L215</f>
        <v>9</v>
      </c>
      <c r="I14" s="60">
        <f>ATE!$L216</f>
        <v>24</v>
      </c>
      <c r="J14" s="60">
        <f>ATE!$L217</f>
        <v>46</v>
      </c>
      <c r="K14" s="60">
        <f>ATE!$L218</f>
        <v>33</v>
      </c>
      <c r="L14" s="60">
        <f>ATE!$L219</f>
        <v>57</v>
      </c>
      <c r="M14" s="60">
        <f>ATE!$L220</f>
        <v>46</v>
      </c>
      <c r="N14" s="60">
        <f>ATE!$L221</f>
        <v>42</v>
      </c>
      <c r="O14" s="60">
        <f>ATE!$L222</f>
        <v>27</v>
      </c>
      <c r="P14" s="60">
        <f>ATE!$L223</f>
        <v>27</v>
      </c>
      <c r="Q14" s="60">
        <f>ATE!$L224</f>
        <v>51</v>
      </c>
      <c r="R14" s="60">
        <f>ATE!$L225</f>
        <v>42</v>
      </c>
      <c r="S14" s="60">
        <f>ATE!$L226</f>
        <v>26</v>
      </c>
      <c r="T14" s="60">
        <f t="shared" si="0"/>
        <v>466</v>
      </c>
    </row>
    <row r="15" spans="1:20" x14ac:dyDescent="0.3">
      <c r="A15" s="80"/>
      <c r="B15" s="60" t="s">
        <v>747</v>
      </c>
      <c r="C15" s="60">
        <f>ALI!K23</f>
        <v>3</v>
      </c>
      <c r="D15" s="60">
        <f>ALI!L23</f>
        <v>3</v>
      </c>
      <c r="E15" s="60">
        <f>ALI!N23</f>
        <v>2</v>
      </c>
      <c r="G15" s="60">
        <f>ALI!L10</f>
        <v>2</v>
      </c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>
        <f t="shared" si="0"/>
        <v>2</v>
      </c>
    </row>
    <row r="16" spans="1:20" x14ac:dyDescent="0.3">
      <c r="A16" s="80"/>
      <c r="B16" s="60" t="s">
        <v>698</v>
      </c>
      <c r="C16" s="60">
        <f>OPE!K226</f>
        <v>453</v>
      </c>
      <c r="D16" s="60">
        <f>OPE!L226</f>
        <v>453</v>
      </c>
      <c r="E16" s="60">
        <f>OPE!O226</f>
        <v>413</v>
      </c>
      <c r="G16" s="60">
        <f>OPE!$L213</f>
        <v>29</v>
      </c>
      <c r="H16" s="60">
        <f>OPE!$L214</f>
        <v>23</v>
      </c>
      <c r="I16" s="60">
        <f>OPE!$L215</f>
        <v>25</v>
      </c>
      <c r="J16" s="60">
        <f>OPE!$L216</f>
        <v>36</v>
      </c>
      <c r="K16" s="60">
        <f>OPE!$L217</f>
        <v>32</v>
      </c>
      <c r="L16" s="60">
        <f>OPE!$L218</f>
        <v>55</v>
      </c>
      <c r="M16" s="60">
        <f>OPE!$L219</f>
        <v>47</v>
      </c>
      <c r="N16" s="60">
        <f>OPE!$L220</f>
        <v>40</v>
      </c>
      <c r="O16" s="60">
        <f>OPE!$L221</f>
        <v>29</v>
      </c>
      <c r="P16" s="60">
        <f>OPE!$L222</f>
        <v>17</v>
      </c>
      <c r="Q16" s="60">
        <f>OPE!$L223</f>
        <v>49</v>
      </c>
      <c r="R16" s="60">
        <f>OPE!$L224</f>
        <v>36</v>
      </c>
      <c r="S16" s="60">
        <f>OPE!$L225</f>
        <v>35</v>
      </c>
      <c r="T16" s="60">
        <f t="shared" si="0"/>
        <v>453</v>
      </c>
    </row>
    <row r="17" spans="1:20" x14ac:dyDescent="0.3">
      <c r="B17" s="60" t="s">
        <v>754</v>
      </c>
      <c r="C17" s="60">
        <f>SUM(C11:C16)</f>
        <v>2378</v>
      </c>
      <c r="D17" s="60">
        <f t="shared" ref="D17:E17" si="3">SUM(D11:D16)</f>
        <v>2378</v>
      </c>
      <c r="E17" s="60">
        <f t="shared" si="3"/>
        <v>1787</v>
      </c>
      <c r="G17" s="60">
        <f>SUM(G11:G16)</f>
        <v>204</v>
      </c>
      <c r="H17" s="60">
        <f t="shared" ref="H17:S17" si="4">SUM(H11:H16)</f>
        <v>72</v>
      </c>
      <c r="I17" s="60">
        <f t="shared" si="4"/>
        <v>116</v>
      </c>
      <c r="J17" s="60">
        <f t="shared" si="4"/>
        <v>198</v>
      </c>
      <c r="K17" s="60">
        <f t="shared" si="4"/>
        <v>177</v>
      </c>
      <c r="L17" s="60">
        <f t="shared" si="4"/>
        <v>291</v>
      </c>
      <c r="M17" s="60">
        <f t="shared" si="4"/>
        <v>242</v>
      </c>
      <c r="N17" s="60">
        <f t="shared" si="4"/>
        <v>209</v>
      </c>
      <c r="O17" s="60">
        <f t="shared" si="4"/>
        <v>149</v>
      </c>
      <c r="P17" s="60">
        <f t="shared" si="4"/>
        <v>109</v>
      </c>
      <c r="Q17" s="60">
        <f t="shared" si="4"/>
        <v>244</v>
      </c>
      <c r="R17" s="60">
        <f t="shared" si="4"/>
        <v>203</v>
      </c>
      <c r="S17" s="60">
        <f t="shared" si="4"/>
        <v>163</v>
      </c>
      <c r="T17" s="60">
        <f t="shared" si="0"/>
        <v>2377</v>
      </c>
    </row>
    <row r="19" spans="1:20" x14ac:dyDescent="0.3">
      <c r="A19" s="64" t="s">
        <v>752</v>
      </c>
      <c r="B19" s="60" t="s">
        <v>748</v>
      </c>
      <c r="C19" s="60">
        <f>AUS!J173</f>
        <v>93</v>
      </c>
      <c r="D19" s="60">
        <f>AUS!K173</f>
        <v>93</v>
      </c>
      <c r="E19" s="60">
        <f>AUS!N173</f>
        <v>62</v>
      </c>
      <c r="G19" s="60">
        <f>AUS!$K160</f>
        <v>4</v>
      </c>
      <c r="H19" s="60">
        <f>AUS!K161</f>
        <v>3</v>
      </c>
      <c r="I19" s="60">
        <f>AUS!$K162</f>
        <v>4</v>
      </c>
      <c r="J19" s="60">
        <f>AUS!$K163</f>
        <v>12</v>
      </c>
      <c r="K19" s="60">
        <f>AUS!$K164</f>
        <v>6</v>
      </c>
      <c r="L19" s="60">
        <f>AUS!$K165</f>
        <v>11</v>
      </c>
      <c r="M19" s="60">
        <f>AUS!$K166</f>
        <v>5</v>
      </c>
      <c r="N19" s="60">
        <f>AUS!$K167</f>
        <v>5</v>
      </c>
      <c r="O19" s="60">
        <f>AUS!$K168</f>
        <v>8</v>
      </c>
      <c r="P19" s="60">
        <f>AUS!$K169</f>
        <v>7</v>
      </c>
      <c r="Q19" s="60">
        <f>AUS!$K170</f>
        <v>16</v>
      </c>
      <c r="R19" s="60">
        <f>AUS!$K171</f>
        <v>6</v>
      </c>
      <c r="S19" s="60">
        <f>AUS!$K172</f>
        <v>6</v>
      </c>
      <c r="T19" s="60">
        <f t="shared" si="0"/>
        <v>93</v>
      </c>
    </row>
    <row r="20" spans="1:20" x14ac:dyDescent="0.3">
      <c r="B20" s="60" t="s">
        <v>755</v>
      </c>
      <c r="C20" s="60">
        <f>C19</f>
        <v>93</v>
      </c>
      <c r="D20" s="60">
        <f t="shared" ref="D20:E20" si="5">D19</f>
        <v>93</v>
      </c>
      <c r="E20" s="60">
        <f t="shared" si="5"/>
        <v>62</v>
      </c>
      <c r="G20" s="60">
        <f>G19</f>
        <v>4</v>
      </c>
      <c r="H20" s="60">
        <f t="shared" ref="H20:S20" si="6">H19</f>
        <v>3</v>
      </c>
      <c r="I20" s="60">
        <f t="shared" si="6"/>
        <v>4</v>
      </c>
      <c r="J20" s="60">
        <f t="shared" si="6"/>
        <v>12</v>
      </c>
      <c r="K20" s="60">
        <f t="shared" si="6"/>
        <v>6</v>
      </c>
      <c r="L20" s="60">
        <f t="shared" si="6"/>
        <v>11</v>
      </c>
      <c r="M20" s="60">
        <f t="shared" si="6"/>
        <v>5</v>
      </c>
      <c r="N20" s="60">
        <f t="shared" si="6"/>
        <v>5</v>
      </c>
      <c r="O20" s="60">
        <f t="shared" si="6"/>
        <v>8</v>
      </c>
      <c r="P20" s="60">
        <f t="shared" si="6"/>
        <v>7</v>
      </c>
      <c r="Q20" s="60">
        <f t="shared" si="6"/>
        <v>16</v>
      </c>
      <c r="R20" s="60">
        <f t="shared" si="6"/>
        <v>6</v>
      </c>
      <c r="S20" s="60">
        <f t="shared" si="6"/>
        <v>6</v>
      </c>
      <c r="T20" s="60">
        <f t="shared" si="0"/>
        <v>93</v>
      </c>
    </row>
    <row r="22" spans="1:20" x14ac:dyDescent="0.3">
      <c r="B22" s="60" t="s">
        <v>749</v>
      </c>
      <c r="C22" s="60">
        <f>C20+C17+C9</f>
        <v>4692</v>
      </c>
      <c r="D22" s="60">
        <f t="shared" ref="D22:E22" si="7">D20+D17+D9</f>
        <v>4790</v>
      </c>
      <c r="E22" s="60">
        <f t="shared" si="7"/>
        <v>3523</v>
      </c>
      <c r="G22" s="60">
        <f>G9+G17+G20</f>
        <v>406</v>
      </c>
      <c r="H22" s="60">
        <f t="shared" ref="H22:S22" si="8">H9+H17+H20</f>
        <v>114</v>
      </c>
      <c r="I22" s="60">
        <f t="shared" si="8"/>
        <v>241</v>
      </c>
      <c r="J22" s="60">
        <f t="shared" si="8"/>
        <v>421</v>
      </c>
      <c r="K22" s="60">
        <f t="shared" si="8"/>
        <v>356</v>
      </c>
      <c r="L22" s="60">
        <f t="shared" si="8"/>
        <v>575</v>
      </c>
      <c r="M22" s="60">
        <f t="shared" si="8"/>
        <v>482</v>
      </c>
      <c r="N22" s="60">
        <f t="shared" si="8"/>
        <v>426</v>
      </c>
      <c r="O22" s="60">
        <f t="shared" si="8"/>
        <v>294</v>
      </c>
      <c r="P22" s="60">
        <f t="shared" si="8"/>
        <v>244</v>
      </c>
      <c r="Q22" s="60">
        <f t="shared" si="8"/>
        <v>494</v>
      </c>
      <c r="R22" s="60">
        <f t="shared" si="8"/>
        <v>415</v>
      </c>
      <c r="S22" s="60">
        <f t="shared" si="8"/>
        <v>323</v>
      </c>
      <c r="T22" s="60">
        <f t="shared" si="0"/>
        <v>4791</v>
      </c>
    </row>
  </sheetData>
  <mergeCells count="2">
    <mergeCell ref="A2:A8"/>
    <mergeCell ref="A11:A16"/>
  </mergeCells>
  <printOptions horizontalCentered="1"/>
  <pageMargins left="0.11811023622047245" right="0.11811023622047245" top="0.55118110236220474" bottom="0.55118110236220474" header="0.31496062992125984" footer="0.31496062992125984"/>
  <pageSetup paperSize="8" orientation="landscape" r:id="rId1"/>
  <headerFooter>
    <oddHeader>&amp;C&amp;A</oddHeader>
    <oddFooter>&amp;LElaborazione dati: DGPR Ufficio III Sezione II&amp;C&amp;P&amp;R&amp;D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28"/>
  <sheetViews>
    <sheetView zoomScale="86" zoomScaleNormal="86" workbookViewId="0">
      <pane xSplit="3" ySplit="2" topLeftCell="K171" activePane="bottomRight" state="frozen"/>
      <selection pane="topRight" activeCell="D1" sqref="D1"/>
      <selection pane="bottomLeft" activeCell="A3" sqref="A3"/>
      <selection pane="bottomRight" activeCell="P178" sqref="P178"/>
    </sheetView>
  </sheetViews>
  <sheetFormatPr defaultColWidth="14.5703125" defaultRowHeight="60" customHeight="1" x14ac:dyDescent="0.25"/>
  <cols>
    <col min="1" max="2" width="14.5703125" style="1" hidden="1" customWidth="1"/>
    <col min="3" max="3" width="35.140625" style="1" customWidth="1"/>
    <col min="4" max="7" width="14.5703125" style="1" hidden="1" customWidth="1"/>
    <col min="8" max="8" width="14.5703125" style="35" hidden="1" customWidth="1"/>
    <col min="9" max="10" width="14.5703125" style="1" hidden="1" customWidth="1"/>
    <col min="11" max="11" width="14.5703125" style="36"/>
    <col min="12" max="12" width="17.42578125" style="36" hidden="1" customWidth="1"/>
    <col min="13" max="13" width="18" style="37" customWidth="1"/>
    <col min="14" max="14" width="14.5703125" style="36" hidden="1" customWidth="1"/>
    <col min="15" max="15" width="1.140625" style="36" hidden="1" customWidth="1"/>
    <col min="16" max="16" width="13" style="36" customWidth="1"/>
    <col min="17" max="18" width="14.5703125" style="36" hidden="1" customWidth="1"/>
    <col min="19" max="20" width="14.5703125" style="1" hidden="1" customWidth="1"/>
    <col min="21" max="21" width="20.85546875" style="1" customWidth="1"/>
    <col min="22" max="22" width="20.140625" style="1" customWidth="1"/>
    <col min="23" max="16384" width="14.5703125" style="2"/>
  </cols>
  <sheetData>
    <row r="1" spans="1:24" ht="117.6" customHeight="1" x14ac:dyDescent="0.2">
      <c r="A1" s="75" t="s">
        <v>594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4" s="9" customFormat="1" ht="167.25" customHeight="1" x14ac:dyDescent="0.35">
      <c r="A2" s="39"/>
      <c r="B2" s="39" t="s">
        <v>1</v>
      </c>
      <c r="C2" s="40" t="s">
        <v>2</v>
      </c>
      <c r="D2" s="41" t="s">
        <v>3</v>
      </c>
      <c r="E2" s="40" t="s">
        <v>4</v>
      </c>
      <c r="F2" s="40" t="s">
        <v>5</v>
      </c>
      <c r="G2" s="40" t="s">
        <v>6</v>
      </c>
      <c r="H2" s="42" t="s">
        <v>7</v>
      </c>
      <c r="I2" s="40" t="s">
        <v>8</v>
      </c>
      <c r="J2" s="40" t="s">
        <v>9</v>
      </c>
      <c r="K2" s="4" t="s">
        <v>10</v>
      </c>
      <c r="L2" s="43" t="s">
        <v>11</v>
      </c>
      <c r="M2" s="6" t="s">
        <v>757</v>
      </c>
      <c r="N2" s="44" t="s">
        <v>595</v>
      </c>
      <c r="O2" s="44" t="s">
        <v>596</v>
      </c>
      <c r="P2" s="41" t="s">
        <v>16</v>
      </c>
      <c r="Q2" s="41" t="s">
        <v>597</v>
      </c>
      <c r="R2" s="41" t="s">
        <v>598</v>
      </c>
      <c r="S2" s="40" t="s">
        <v>19</v>
      </c>
      <c r="T2" s="40" t="s">
        <v>20</v>
      </c>
      <c r="U2" s="4" t="s">
        <v>726</v>
      </c>
      <c r="V2" s="50" t="s">
        <v>21</v>
      </c>
      <c r="W2" s="50" t="s">
        <v>724</v>
      </c>
      <c r="X2" s="50" t="s">
        <v>725</v>
      </c>
    </row>
    <row r="3" spans="1:24" ht="60" customHeight="1" x14ac:dyDescent="0.35">
      <c r="A3" s="10" t="str">
        <f t="shared" ref="A3:A65" si="0">CONCATENATE(B3,D3)</f>
        <v>XX07FCO</v>
      </c>
      <c r="B3" s="10" t="s">
        <v>22</v>
      </c>
      <c r="C3" s="11" t="s">
        <v>23</v>
      </c>
      <c r="D3" s="12" t="s">
        <v>600</v>
      </c>
      <c r="E3" s="10" t="s">
        <v>601</v>
      </c>
      <c r="F3" s="10" t="s">
        <v>602</v>
      </c>
      <c r="G3" s="10" t="s">
        <v>603</v>
      </c>
      <c r="H3" s="13" t="s">
        <v>604</v>
      </c>
      <c r="I3" s="10">
        <v>18</v>
      </c>
      <c r="J3" s="10" t="s">
        <v>29</v>
      </c>
      <c r="K3" s="12">
        <v>47</v>
      </c>
      <c r="L3" s="12">
        <v>47</v>
      </c>
      <c r="M3" s="12">
        <v>49</v>
      </c>
      <c r="N3" s="12">
        <f t="shared" ref="N3:N65" si="1">L3-K3</f>
        <v>0</v>
      </c>
      <c r="O3" s="12">
        <f t="shared" ref="O3:O65" si="2">M3-K3</f>
        <v>2</v>
      </c>
      <c r="P3" s="14">
        <v>40</v>
      </c>
      <c r="Q3" s="16">
        <f t="shared" ref="Q3:Q65" si="3">P3-L3</f>
        <v>-7</v>
      </c>
      <c r="R3" s="16">
        <f t="shared" ref="R3:R65" si="4">P3-M3</f>
        <v>-9</v>
      </c>
      <c r="S3" s="10" t="s">
        <v>30</v>
      </c>
      <c r="T3" s="10" t="s">
        <v>31</v>
      </c>
      <c r="U3" s="10" t="s">
        <v>32</v>
      </c>
      <c r="V3" s="17" t="s">
        <v>33</v>
      </c>
      <c r="W3" s="57" t="str">
        <f>IF(M3&gt;K3,"incremento",IF(M3=K3,"parità",IF(M3&lt;K3,"decremento")))</f>
        <v>incremento</v>
      </c>
      <c r="X3" s="57" t="str">
        <f>IF(M3&gt;P3,"NO",IF(M3=P3,"NO",IF(M3&lt;P3,"SI")))</f>
        <v>NO</v>
      </c>
    </row>
    <row r="4" spans="1:24" ht="60" customHeight="1" x14ac:dyDescent="0.35">
      <c r="A4" s="10" t="str">
        <f t="shared" si="0"/>
        <v>HH12FCO</v>
      </c>
      <c r="B4" s="10" t="s">
        <v>34</v>
      </c>
      <c r="C4" s="10" t="s">
        <v>35</v>
      </c>
      <c r="D4" s="12" t="s">
        <v>600</v>
      </c>
      <c r="E4" s="10" t="s">
        <v>601</v>
      </c>
      <c r="F4" s="10" t="s">
        <v>602</v>
      </c>
      <c r="G4" s="10" t="s">
        <v>603</v>
      </c>
      <c r="H4" s="13" t="s">
        <v>604</v>
      </c>
      <c r="I4" s="10">
        <v>18</v>
      </c>
      <c r="J4" s="10" t="s">
        <v>29</v>
      </c>
      <c r="K4" s="12">
        <v>3</v>
      </c>
      <c r="L4" s="12">
        <v>3</v>
      </c>
      <c r="M4" s="12">
        <v>3</v>
      </c>
      <c r="N4" s="12">
        <f t="shared" si="1"/>
        <v>0</v>
      </c>
      <c r="O4" s="12">
        <f t="shared" si="2"/>
        <v>0</v>
      </c>
      <c r="P4" s="14">
        <v>2</v>
      </c>
      <c r="Q4" s="16">
        <f t="shared" si="3"/>
        <v>-1</v>
      </c>
      <c r="R4" s="16">
        <f t="shared" si="4"/>
        <v>-1</v>
      </c>
      <c r="S4" s="10" t="s">
        <v>36</v>
      </c>
      <c r="T4" s="10" t="s">
        <v>37</v>
      </c>
      <c r="U4" s="10" t="s">
        <v>38</v>
      </c>
      <c r="V4" s="18" t="s">
        <v>39</v>
      </c>
      <c r="W4" s="57" t="str">
        <f t="shared" ref="W4:W66" si="5">IF(M4&gt;K4,"incremento",IF(M4=K4,"parità",IF(M4&lt;K4,"decremento")))</f>
        <v>parità</v>
      </c>
      <c r="X4" s="57" t="str">
        <f t="shared" ref="X4:X66" si="6">IF(M4&gt;P4,"NO",IF(M4=P4,"NO",IF(M4&lt;P4,"SI")))</f>
        <v>NO</v>
      </c>
    </row>
    <row r="5" spans="1:24" ht="60" customHeight="1" x14ac:dyDescent="0.35">
      <c r="A5" s="10" t="str">
        <f t="shared" si="0"/>
        <v>HH11FCO</v>
      </c>
      <c r="B5" s="10" t="s">
        <v>40</v>
      </c>
      <c r="C5" s="10" t="s">
        <v>41</v>
      </c>
      <c r="D5" s="12" t="s">
        <v>600</v>
      </c>
      <c r="E5" s="10" t="s">
        <v>601</v>
      </c>
      <c r="F5" s="10" t="s">
        <v>602</v>
      </c>
      <c r="G5" s="10" t="s">
        <v>603</v>
      </c>
      <c r="H5" s="13" t="s">
        <v>604</v>
      </c>
      <c r="I5" s="10">
        <v>18</v>
      </c>
      <c r="J5" s="10" t="s">
        <v>29</v>
      </c>
      <c r="K5" s="12">
        <v>6</v>
      </c>
      <c r="L5" s="12">
        <v>6</v>
      </c>
      <c r="M5" s="12">
        <v>6</v>
      </c>
      <c r="N5" s="12">
        <f t="shared" si="1"/>
        <v>0</v>
      </c>
      <c r="O5" s="12">
        <f t="shared" si="2"/>
        <v>0</v>
      </c>
      <c r="P5" s="14">
        <v>2</v>
      </c>
      <c r="Q5" s="16">
        <f t="shared" si="3"/>
        <v>-4</v>
      </c>
      <c r="R5" s="16">
        <f t="shared" si="4"/>
        <v>-4</v>
      </c>
      <c r="S5" s="10" t="s">
        <v>36</v>
      </c>
      <c r="T5" s="10" t="s">
        <v>42</v>
      </c>
      <c r="U5" s="10" t="s">
        <v>38</v>
      </c>
      <c r="V5" s="18" t="s">
        <v>43</v>
      </c>
      <c r="W5" s="57" t="str">
        <f t="shared" si="5"/>
        <v>parità</v>
      </c>
      <c r="X5" s="57" t="str">
        <f t="shared" si="6"/>
        <v>NO</v>
      </c>
    </row>
    <row r="6" spans="1:24" ht="60" customHeight="1" x14ac:dyDescent="0.35">
      <c r="A6" s="10" t="str">
        <f t="shared" si="0"/>
        <v>HH04FCO</v>
      </c>
      <c r="B6" s="10" t="s">
        <v>44</v>
      </c>
      <c r="C6" s="10" t="s">
        <v>45</v>
      </c>
      <c r="D6" s="12" t="s">
        <v>600</v>
      </c>
      <c r="E6" s="10" t="s">
        <v>601</v>
      </c>
      <c r="F6" s="10" t="s">
        <v>602</v>
      </c>
      <c r="G6" s="10" t="s">
        <v>603</v>
      </c>
      <c r="H6" s="13" t="s">
        <v>604</v>
      </c>
      <c r="I6" s="10">
        <v>18</v>
      </c>
      <c r="J6" s="10" t="s">
        <v>29</v>
      </c>
      <c r="K6" s="12">
        <v>3</v>
      </c>
      <c r="L6" s="12">
        <v>3</v>
      </c>
      <c r="M6" s="12">
        <v>3</v>
      </c>
      <c r="N6" s="12">
        <f t="shared" si="1"/>
        <v>0</v>
      </c>
      <c r="O6" s="12">
        <f t="shared" si="2"/>
        <v>0</v>
      </c>
      <c r="P6" s="14">
        <v>1</v>
      </c>
      <c r="Q6" s="16">
        <f t="shared" si="3"/>
        <v>-2</v>
      </c>
      <c r="R6" s="16">
        <f t="shared" si="4"/>
        <v>-2</v>
      </c>
      <c r="S6" s="10" t="s">
        <v>36</v>
      </c>
      <c r="T6" s="10" t="s">
        <v>37</v>
      </c>
      <c r="U6" s="10" t="s">
        <v>38</v>
      </c>
      <c r="V6" s="18" t="s">
        <v>43</v>
      </c>
      <c r="W6" s="57" t="str">
        <f t="shared" si="5"/>
        <v>parità</v>
      </c>
      <c r="X6" s="57" t="str">
        <f t="shared" si="6"/>
        <v>NO</v>
      </c>
    </row>
    <row r="7" spans="1:24" ht="60" customHeight="1" x14ac:dyDescent="0.35">
      <c r="A7" s="10" t="str">
        <f t="shared" si="0"/>
        <v>HH39FCO</v>
      </c>
      <c r="B7" s="10" t="s">
        <v>46</v>
      </c>
      <c r="C7" s="10" t="s">
        <v>47</v>
      </c>
      <c r="D7" s="12" t="s">
        <v>600</v>
      </c>
      <c r="E7" s="10" t="s">
        <v>601</v>
      </c>
      <c r="F7" s="10" t="s">
        <v>602</v>
      </c>
      <c r="G7" s="10" t="s">
        <v>603</v>
      </c>
      <c r="H7" s="13" t="s">
        <v>604</v>
      </c>
      <c r="I7" s="10">
        <v>18</v>
      </c>
      <c r="J7" s="10" t="s">
        <v>29</v>
      </c>
      <c r="K7" s="12">
        <v>3</v>
      </c>
      <c r="L7" s="12">
        <v>3</v>
      </c>
      <c r="M7" s="12">
        <v>3</v>
      </c>
      <c r="N7" s="12">
        <f t="shared" si="1"/>
        <v>0</v>
      </c>
      <c r="O7" s="12">
        <f t="shared" si="2"/>
        <v>0</v>
      </c>
      <c r="P7" s="14">
        <v>2</v>
      </c>
      <c r="Q7" s="16">
        <f t="shared" si="3"/>
        <v>-1</v>
      </c>
      <c r="R7" s="16">
        <f t="shared" si="4"/>
        <v>-1</v>
      </c>
      <c r="S7" s="10" t="s">
        <v>36</v>
      </c>
      <c r="T7" s="10" t="s">
        <v>48</v>
      </c>
      <c r="U7" s="10" t="s">
        <v>38</v>
      </c>
      <c r="V7" s="18" t="s">
        <v>49</v>
      </c>
      <c r="W7" s="57" t="str">
        <f t="shared" si="5"/>
        <v>parità</v>
      </c>
      <c r="X7" s="57" t="str">
        <f t="shared" si="6"/>
        <v>NO</v>
      </c>
    </row>
    <row r="8" spans="1:24" ht="60" customHeight="1" x14ac:dyDescent="0.35">
      <c r="A8" s="10" t="str">
        <f t="shared" si="0"/>
        <v>HH43FCO</v>
      </c>
      <c r="B8" s="10" t="s">
        <v>50</v>
      </c>
      <c r="C8" s="10" t="s">
        <v>51</v>
      </c>
      <c r="D8" s="12" t="s">
        <v>600</v>
      </c>
      <c r="E8" s="10" t="s">
        <v>601</v>
      </c>
      <c r="F8" s="10" t="s">
        <v>602</v>
      </c>
      <c r="G8" s="10" t="s">
        <v>603</v>
      </c>
      <c r="H8" s="13" t="s">
        <v>604</v>
      </c>
      <c r="I8" s="10">
        <v>18</v>
      </c>
      <c r="J8" s="10" t="s">
        <v>29</v>
      </c>
      <c r="K8" s="12">
        <v>2</v>
      </c>
      <c r="L8" s="12">
        <v>1</v>
      </c>
      <c r="M8" s="12">
        <v>1</v>
      </c>
      <c r="N8" s="12">
        <f t="shared" si="1"/>
        <v>-1</v>
      </c>
      <c r="O8" s="12">
        <f t="shared" si="2"/>
        <v>-1</v>
      </c>
      <c r="P8" s="14">
        <v>0</v>
      </c>
      <c r="Q8" s="16">
        <f t="shared" si="3"/>
        <v>-1</v>
      </c>
      <c r="R8" s="16">
        <f t="shared" si="4"/>
        <v>-1</v>
      </c>
      <c r="S8" s="10" t="s">
        <v>36</v>
      </c>
      <c r="T8" s="10" t="s">
        <v>52</v>
      </c>
      <c r="U8" s="10" t="s">
        <v>38</v>
      </c>
      <c r="V8" s="18" t="s">
        <v>49</v>
      </c>
      <c r="W8" s="57" t="str">
        <f t="shared" si="5"/>
        <v>decremento</v>
      </c>
      <c r="X8" s="57" t="str">
        <f t="shared" si="6"/>
        <v>NO</v>
      </c>
    </row>
    <row r="9" spans="1:24" ht="60" customHeight="1" x14ac:dyDescent="0.35">
      <c r="A9" s="10" t="str">
        <f t="shared" si="0"/>
        <v>HH06FCO</v>
      </c>
      <c r="B9" s="10" t="s">
        <v>53</v>
      </c>
      <c r="C9" s="10" t="s">
        <v>54</v>
      </c>
      <c r="D9" s="12" t="s">
        <v>600</v>
      </c>
      <c r="E9" s="10" t="s">
        <v>601</v>
      </c>
      <c r="F9" s="10" t="s">
        <v>602</v>
      </c>
      <c r="G9" s="10" t="s">
        <v>603</v>
      </c>
      <c r="H9" s="13" t="s">
        <v>604</v>
      </c>
      <c r="I9" s="10">
        <v>18</v>
      </c>
      <c r="J9" s="10" t="s">
        <v>29</v>
      </c>
      <c r="K9" s="12">
        <v>2</v>
      </c>
      <c r="L9" s="12">
        <v>3</v>
      </c>
      <c r="M9" s="12">
        <v>2</v>
      </c>
      <c r="N9" s="12">
        <f t="shared" si="1"/>
        <v>1</v>
      </c>
      <c r="O9" s="12">
        <f t="shared" si="2"/>
        <v>0</v>
      </c>
      <c r="P9" s="14">
        <v>2</v>
      </c>
      <c r="Q9" s="16">
        <f t="shared" si="3"/>
        <v>-1</v>
      </c>
      <c r="R9" s="16">
        <f t="shared" si="4"/>
        <v>0</v>
      </c>
      <c r="S9" s="10" t="s">
        <v>36</v>
      </c>
      <c r="T9" s="10" t="s">
        <v>52</v>
      </c>
      <c r="U9" s="10" t="s">
        <v>38</v>
      </c>
      <c r="V9" s="18" t="s">
        <v>49</v>
      </c>
      <c r="W9" s="57" t="str">
        <f t="shared" si="5"/>
        <v>parità</v>
      </c>
      <c r="X9" s="57" t="str">
        <f t="shared" si="6"/>
        <v>NO</v>
      </c>
    </row>
    <row r="10" spans="1:24" ht="60" customHeight="1" x14ac:dyDescent="0.35">
      <c r="A10" s="10" t="str">
        <f t="shared" si="0"/>
        <v>HH19FCO</v>
      </c>
      <c r="B10" s="10" t="s">
        <v>55</v>
      </c>
      <c r="C10" s="10" t="s">
        <v>56</v>
      </c>
      <c r="D10" s="12" t="s">
        <v>600</v>
      </c>
      <c r="E10" s="10" t="s">
        <v>601</v>
      </c>
      <c r="F10" s="10" t="s">
        <v>602</v>
      </c>
      <c r="G10" s="10" t="s">
        <v>603</v>
      </c>
      <c r="H10" s="13" t="s">
        <v>604</v>
      </c>
      <c r="I10" s="10">
        <v>18</v>
      </c>
      <c r="J10" s="10" t="s">
        <v>29</v>
      </c>
      <c r="K10" s="12">
        <v>3</v>
      </c>
      <c r="L10" s="12">
        <v>3</v>
      </c>
      <c r="M10" s="12">
        <v>3</v>
      </c>
      <c r="N10" s="12">
        <f t="shared" si="1"/>
        <v>0</v>
      </c>
      <c r="O10" s="12">
        <f t="shared" si="2"/>
        <v>0</v>
      </c>
      <c r="P10" s="14">
        <v>2</v>
      </c>
      <c r="Q10" s="16">
        <f t="shared" si="3"/>
        <v>-1</v>
      </c>
      <c r="R10" s="16">
        <f t="shared" si="4"/>
        <v>-1</v>
      </c>
      <c r="S10" s="10" t="s">
        <v>36</v>
      </c>
      <c r="T10" s="10" t="s">
        <v>52</v>
      </c>
      <c r="U10" s="10" t="s">
        <v>38</v>
      </c>
      <c r="V10" s="18" t="s">
        <v>39</v>
      </c>
      <c r="W10" s="57" t="str">
        <f t="shared" si="5"/>
        <v>parità</v>
      </c>
      <c r="X10" s="57" t="str">
        <f t="shared" si="6"/>
        <v>NO</v>
      </c>
    </row>
    <row r="11" spans="1:24" ht="60" customHeight="1" x14ac:dyDescent="0.35">
      <c r="A11" s="10" t="str">
        <f t="shared" si="0"/>
        <v>HH20FCO</v>
      </c>
      <c r="B11" s="10" t="s">
        <v>57</v>
      </c>
      <c r="C11" s="10" t="s">
        <v>58</v>
      </c>
      <c r="D11" s="12" t="s">
        <v>600</v>
      </c>
      <c r="E11" s="10" t="s">
        <v>601</v>
      </c>
      <c r="F11" s="10" t="s">
        <v>602</v>
      </c>
      <c r="G11" s="10" t="s">
        <v>603</v>
      </c>
      <c r="H11" s="13" t="s">
        <v>604</v>
      </c>
      <c r="I11" s="10">
        <v>18</v>
      </c>
      <c r="J11" s="10" t="s">
        <v>29</v>
      </c>
      <c r="K11" s="12">
        <v>3</v>
      </c>
      <c r="L11" s="12">
        <v>3</v>
      </c>
      <c r="M11" s="12">
        <v>3</v>
      </c>
      <c r="N11" s="12">
        <f t="shared" si="1"/>
        <v>0</v>
      </c>
      <c r="O11" s="12">
        <f t="shared" si="2"/>
        <v>0</v>
      </c>
      <c r="P11" s="14">
        <v>3</v>
      </c>
      <c r="Q11" s="16">
        <f t="shared" si="3"/>
        <v>0</v>
      </c>
      <c r="R11" s="16">
        <f t="shared" si="4"/>
        <v>0</v>
      </c>
      <c r="S11" s="10" t="s">
        <v>36</v>
      </c>
      <c r="T11" s="10" t="s">
        <v>37</v>
      </c>
      <c r="U11" s="10" t="s">
        <v>38</v>
      </c>
      <c r="V11" s="18" t="s">
        <v>39</v>
      </c>
      <c r="W11" s="57" t="str">
        <f t="shared" si="5"/>
        <v>parità</v>
      </c>
      <c r="X11" s="57" t="str">
        <f t="shared" si="6"/>
        <v>NO</v>
      </c>
    </row>
    <row r="12" spans="1:24" ht="60" customHeight="1" x14ac:dyDescent="0.35">
      <c r="A12" s="10" t="str">
        <f t="shared" si="0"/>
        <v>PR14FCO</v>
      </c>
      <c r="B12" s="10" t="s">
        <v>59</v>
      </c>
      <c r="C12" s="10" t="s">
        <v>60</v>
      </c>
      <c r="D12" s="12" t="s">
        <v>600</v>
      </c>
      <c r="E12" s="10" t="s">
        <v>601</v>
      </c>
      <c r="F12" s="10" t="s">
        <v>602</v>
      </c>
      <c r="G12" s="10" t="s">
        <v>603</v>
      </c>
      <c r="H12" s="13" t="s">
        <v>604</v>
      </c>
      <c r="I12" s="10">
        <v>18</v>
      </c>
      <c r="J12" s="10" t="s">
        <v>29</v>
      </c>
      <c r="K12" s="12">
        <v>3</v>
      </c>
      <c r="L12" s="12">
        <v>4</v>
      </c>
      <c r="M12" s="34">
        <v>4</v>
      </c>
      <c r="N12" s="12">
        <f t="shared" si="1"/>
        <v>1</v>
      </c>
      <c r="O12" s="12">
        <f t="shared" si="2"/>
        <v>1</v>
      </c>
      <c r="P12" s="14">
        <v>2</v>
      </c>
      <c r="Q12" s="16">
        <f t="shared" si="3"/>
        <v>-2</v>
      </c>
      <c r="R12" s="16">
        <f t="shared" si="4"/>
        <v>-2</v>
      </c>
      <c r="S12" s="10" t="s">
        <v>36</v>
      </c>
      <c r="T12" s="10" t="s">
        <v>42</v>
      </c>
      <c r="U12" s="10" t="s">
        <v>38</v>
      </c>
      <c r="V12" s="18" t="s">
        <v>61</v>
      </c>
      <c r="W12" s="57" t="str">
        <f t="shared" si="5"/>
        <v>incremento</v>
      </c>
      <c r="X12" s="57" t="str">
        <f t="shared" si="6"/>
        <v>NO</v>
      </c>
    </row>
    <row r="13" spans="1:24" ht="60" customHeight="1" x14ac:dyDescent="0.35">
      <c r="A13" s="10" t="str">
        <f t="shared" si="0"/>
        <v>HH44FCO</v>
      </c>
      <c r="B13" s="10" t="s">
        <v>62</v>
      </c>
      <c r="C13" s="10" t="s">
        <v>63</v>
      </c>
      <c r="D13" s="12" t="s">
        <v>600</v>
      </c>
      <c r="E13" s="10" t="s">
        <v>601</v>
      </c>
      <c r="F13" s="10" t="s">
        <v>602</v>
      </c>
      <c r="G13" s="10" t="s">
        <v>603</v>
      </c>
      <c r="H13" s="13" t="s">
        <v>604</v>
      </c>
      <c r="I13" s="10">
        <v>18</v>
      </c>
      <c r="J13" s="10" t="s">
        <v>29</v>
      </c>
      <c r="K13" s="12">
        <v>5</v>
      </c>
      <c r="L13" s="12">
        <v>4</v>
      </c>
      <c r="M13" s="12">
        <v>5</v>
      </c>
      <c r="N13" s="12">
        <f t="shared" si="1"/>
        <v>-1</v>
      </c>
      <c r="O13" s="12">
        <f t="shared" si="2"/>
        <v>0</v>
      </c>
      <c r="P13" s="14">
        <v>5</v>
      </c>
      <c r="Q13" s="16">
        <f t="shared" si="3"/>
        <v>1</v>
      </c>
      <c r="R13" s="16">
        <f t="shared" si="4"/>
        <v>0</v>
      </c>
      <c r="S13" s="10" t="s">
        <v>36</v>
      </c>
      <c r="T13" s="10" t="s">
        <v>52</v>
      </c>
      <c r="U13" s="10" t="s">
        <v>38</v>
      </c>
      <c r="V13" s="18" t="s">
        <v>43</v>
      </c>
      <c r="W13" s="57" t="str">
        <f t="shared" si="5"/>
        <v>parità</v>
      </c>
      <c r="X13" s="57" t="str">
        <f t="shared" si="6"/>
        <v>NO</v>
      </c>
    </row>
    <row r="14" spans="1:24" ht="60" customHeight="1" x14ac:dyDescent="0.35">
      <c r="A14" s="10" t="str">
        <f t="shared" si="0"/>
        <v>HH41FCO</v>
      </c>
      <c r="B14" s="10" t="s">
        <v>65</v>
      </c>
      <c r="C14" s="19" t="s">
        <v>66</v>
      </c>
      <c r="D14" s="12" t="s">
        <v>600</v>
      </c>
      <c r="E14" s="10" t="s">
        <v>601</v>
      </c>
      <c r="F14" s="10" t="s">
        <v>602</v>
      </c>
      <c r="G14" s="10" t="s">
        <v>603</v>
      </c>
      <c r="H14" s="13" t="s">
        <v>604</v>
      </c>
      <c r="I14" s="10">
        <v>18</v>
      </c>
      <c r="J14" s="10" t="s">
        <v>29</v>
      </c>
      <c r="K14" s="12">
        <v>4</v>
      </c>
      <c r="L14" s="12">
        <v>3</v>
      </c>
      <c r="M14" s="12">
        <v>4</v>
      </c>
      <c r="N14" s="12">
        <f t="shared" si="1"/>
        <v>-1</v>
      </c>
      <c r="O14" s="12">
        <f t="shared" si="2"/>
        <v>0</v>
      </c>
      <c r="P14" s="14">
        <v>4</v>
      </c>
      <c r="Q14" s="16">
        <f t="shared" si="3"/>
        <v>1</v>
      </c>
      <c r="R14" s="16">
        <f t="shared" si="4"/>
        <v>0</v>
      </c>
      <c r="S14" s="10" t="s">
        <v>36</v>
      </c>
      <c r="T14" s="10" t="s">
        <v>37</v>
      </c>
      <c r="U14" s="10" t="s">
        <v>38</v>
      </c>
      <c r="V14" s="18" t="s">
        <v>39</v>
      </c>
      <c r="W14" s="57" t="str">
        <f t="shared" si="5"/>
        <v>parità</v>
      </c>
      <c r="X14" s="57" t="str">
        <f t="shared" si="6"/>
        <v>NO</v>
      </c>
    </row>
    <row r="15" spans="1:24" ht="60" customHeight="1" x14ac:dyDescent="0.35">
      <c r="A15" s="10" t="str">
        <f t="shared" si="0"/>
        <v>HH07FCO</v>
      </c>
      <c r="B15" s="10" t="s">
        <v>67</v>
      </c>
      <c r="C15" s="10" t="s">
        <v>68</v>
      </c>
      <c r="D15" s="12" t="s">
        <v>600</v>
      </c>
      <c r="E15" s="10" t="s">
        <v>601</v>
      </c>
      <c r="F15" s="10" t="s">
        <v>602</v>
      </c>
      <c r="G15" s="10" t="s">
        <v>603</v>
      </c>
      <c r="H15" s="13" t="s">
        <v>604</v>
      </c>
      <c r="I15" s="10">
        <v>18</v>
      </c>
      <c r="J15" s="10" t="s">
        <v>29</v>
      </c>
      <c r="K15" s="12">
        <v>4</v>
      </c>
      <c r="L15" s="12">
        <v>5</v>
      </c>
      <c r="M15" s="34">
        <v>4</v>
      </c>
      <c r="N15" s="12">
        <f t="shared" si="1"/>
        <v>1</v>
      </c>
      <c r="O15" s="12">
        <f t="shared" si="2"/>
        <v>0</v>
      </c>
      <c r="P15" s="14">
        <v>3</v>
      </c>
      <c r="Q15" s="16">
        <f t="shared" si="3"/>
        <v>-2</v>
      </c>
      <c r="R15" s="16">
        <f t="shared" si="4"/>
        <v>-1</v>
      </c>
      <c r="S15" s="10" t="s">
        <v>36</v>
      </c>
      <c r="T15" s="10" t="s">
        <v>69</v>
      </c>
      <c r="U15" s="10" t="s">
        <v>38</v>
      </c>
      <c r="V15" s="18" t="s">
        <v>43</v>
      </c>
      <c r="W15" s="57" t="str">
        <f t="shared" si="5"/>
        <v>parità</v>
      </c>
      <c r="X15" s="57" t="str">
        <f t="shared" si="6"/>
        <v>NO</v>
      </c>
    </row>
    <row r="16" spans="1:24" ht="60" customHeight="1" x14ac:dyDescent="0.35">
      <c r="A16" s="10" t="str">
        <f t="shared" si="0"/>
        <v>FF30FCO</v>
      </c>
      <c r="B16" s="10" t="s">
        <v>70</v>
      </c>
      <c r="C16" s="10" t="s">
        <v>71</v>
      </c>
      <c r="D16" s="12" t="s">
        <v>600</v>
      </c>
      <c r="E16" s="10" t="s">
        <v>601</v>
      </c>
      <c r="F16" s="10" t="s">
        <v>602</v>
      </c>
      <c r="G16" s="10" t="s">
        <v>603</v>
      </c>
      <c r="H16" s="13" t="s">
        <v>604</v>
      </c>
      <c r="I16" s="10">
        <v>18</v>
      </c>
      <c r="J16" s="10" t="s">
        <v>29</v>
      </c>
      <c r="K16" s="12">
        <v>3</v>
      </c>
      <c r="L16" s="12">
        <v>3</v>
      </c>
      <c r="M16" s="12">
        <v>3</v>
      </c>
      <c r="N16" s="12">
        <f t="shared" si="1"/>
        <v>0</v>
      </c>
      <c r="O16" s="12">
        <f t="shared" si="2"/>
        <v>0</v>
      </c>
      <c r="P16" s="14">
        <v>0</v>
      </c>
      <c r="Q16" s="16">
        <f t="shared" si="3"/>
        <v>-3</v>
      </c>
      <c r="R16" s="16">
        <f t="shared" si="4"/>
        <v>-3</v>
      </c>
      <c r="S16" s="10" t="s">
        <v>72</v>
      </c>
      <c r="T16" s="10" t="s">
        <v>73</v>
      </c>
      <c r="U16" s="10" t="s">
        <v>74</v>
      </c>
      <c r="V16" s="18" t="s">
        <v>39</v>
      </c>
      <c r="W16" s="57" t="str">
        <f t="shared" si="5"/>
        <v>parità</v>
      </c>
      <c r="X16" s="57" t="str">
        <f t="shared" si="6"/>
        <v>NO</v>
      </c>
    </row>
    <row r="17" spans="1:25" ht="60" customHeight="1" x14ac:dyDescent="0.35">
      <c r="A17" s="10" t="str">
        <f t="shared" si="0"/>
        <v>FF18FCO</v>
      </c>
      <c r="B17" s="10" t="s">
        <v>75</v>
      </c>
      <c r="C17" s="10" t="s">
        <v>76</v>
      </c>
      <c r="D17" s="12" t="s">
        <v>600</v>
      </c>
      <c r="E17" s="10" t="s">
        <v>601</v>
      </c>
      <c r="F17" s="10" t="s">
        <v>602</v>
      </c>
      <c r="G17" s="10" t="s">
        <v>603</v>
      </c>
      <c r="H17" s="13" t="s">
        <v>604</v>
      </c>
      <c r="I17" s="10">
        <v>18</v>
      </c>
      <c r="J17" s="10" t="s">
        <v>29</v>
      </c>
      <c r="K17" s="12">
        <v>2</v>
      </c>
      <c r="L17" s="12">
        <v>2</v>
      </c>
      <c r="M17" s="12">
        <v>2</v>
      </c>
      <c r="N17" s="12">
        <f t="shared" si="1"/>
        <v>0</v>
      </c>
      <c r="O17" s="12">
        <f t="shared" si="2"/>
        <v>0</v>
      </c>
      <c r="P17" s="14">
        <v>2</v>
      </c>
      <c r="Q17" s="16">
        <f t="shared" si="3"/>
        <v>0</v>
      </c>
      <c r="R17" s="16">
        <f t="shared" si="4"/>
        <v>0</v>
      </c>
      <c r="S17" s="10" t="s">
        <v>72</v>
      </c>
      <c r="T17" s="10" t="s">
        <v>77</v>
      </c>
      <c r="U17" s="10" t="s">
        <v>74</v>
      </c>
      <c r="V17" s="18" t="s">
        <v>49</v>
      </c>
      <c r="W17" s="57" t="str">
        <f t="shared" si="5"/>
        <v>parità</v>
      </c>
      <c r="X17" s="57" t="str">
        <f t="shared" si="6"/>
        <v>NO</v>
      </c>
    </row>
    <row r="18" spans="1:25" ht="60" customHeight="1" x14ac:dyDescent="0.35">
      <c r="A18" s="10" t="str">
        <f t="shared" si="0"/>
        <v>FF32FCO</v>
      </c>
      <c r="B18" s="10" t="s">
        <v>78</v>
      </c>
      <c r="C18" s="10" t="s">
        <v>79</v>
      </c>
      <c r="D18" s="12" t="s">
        <v>600</v>
      </c>
      <c r="E18" s="10" t="s">
        <v>601</v>
      </c>
      <c r="F18" s="10" t="s">
        <v>602</v>
      </c>
      <c r="G18" s="10" t="s">
        <v>603</v>
      </c>
      <c r="H18" s="13" t="s">
        <v>604</v>
      </c>
      <c r="I18" s="10">
        <v>18</v>
      </c>
      <c r="J18" s="10" t="s">
        <v>29</v>
      </c>
      <c r="K18" s="12">
        <v>5</v>
      </c>
      <c r="L18" s="12">
        <v>4</v>
      </c>
      <c r="M18" s="12">
        <v>5</v>
      </c>
      <c r="N18" s="12">
        <f t="shared" si="1"/>
        <v>-1</v>
      </c>
      <c r="O18" s="12">
        <f t="shared" si="2"/>
        <v>0</v>
      </c>
      <c r="P18" s="14">
        <v>6</v>
      </c>
      <c r="Q18" s="16">
        <f t="shared" si="3"/>
        <v>2</v>
      </c>
      <c r="R18" s="16">
        <f t="shared" si="4"/>
        <v>1</v>
      </c>
      <c r="S18" s="10" t="s">
        <v>72</v>
      </c>
      <c r="T18" s="10" t="s">
        <v>73</v>
      </c>
      <c r="U18" s="10" t="s">
        <v>74</v>
      </c>
      <c r="V18" s="59" t="s">
        <v>61</v>
      </c>
      <c r="W18" s="58" t="str">
        <f t="shared" si="5"/>
        <v>parità</v>
      </c>
      <c r="X18" s="58" t="str">
        <f t="shared" si="6"/>
        <v>SI</v>
      </c>
      <c r="Y18" s="2" t="s">
        <v>766</v>
      </c>
    </row>
    <row r="19" spans="1:25" ht="60" customHeight="1" x14ac:dyDescent="0.35">
      <c r="A19" s="10" t="str">
        <f t="shared" si="0"/>
        <v>FF03FCO</v>
      </c>
      <c r="B19" s="10" t="s">
        <v>80</v>
      </c>
      <c r="C19" s="10" t="s">
        <v>81</v>
      </c>
      <c r="D19" s="12" t="s">
        <v>600</v>
      </c>
      <c r="E19" s="10" t="s">
        <v>601</v>
      </c>
      <c r="F19" s="10" t="s">
        <v>602</v>
      </c>
      <c r="G19" s="10" t="s">
        <v>603</v>
      </c>
      <c r="H19" s="13" t="s">
        <v>604</v>
      </c>
      <c r="I19" s="10">
        <v>18</v>
      </c>
      <c r="J19" s="10" t="s">
        <v>29</v>
      </c>
      <c r="K19" s="12">
        <v>3</v>
      </c>
      <c r="L19" s="12">
        <v>3</v>
      </c>
      <c r="M19" s="12">
        <v>3</v>
      </c>
      <c r="N19" s="12">
        <f t="shared" si="1"/>
        <v>0</v>
      </c>
      <c r="O19" s="12">
        <f t="shared" si="2"/>
        <v>0</v>
      </c>
      <c r="P19" s="14">
        <v>3</v>
      </c>
      <c r="Q19" s="16">
        <f t="shared" si="3"/>
        <v>0</v>
      </c>
      <c r="R19" s="16">
        <f t="shared" si="4"/>
        <v>0</v>
      </c>
      <c r="S19" s="10" t="s">
        <v>72</v>
      </c>
      <c r="T19" s="10" t="s">
        <v>77</v>
      </c>
      <c r="U19" s="10" t="s">
        <v>74</v>
      </c>
      <c r="V19" s="18" t="s">
        <v>43</v>
      </c>
      <c r="W19" s="57" t="str">
        <f t="shared" si="5"/>
        <v>parità</v>
      </c>
      <c r="X19" s="57" t="str">
        <f t="shared" si="6"/>
        <v>NO</v>
      </c>
    </row>
    <row r="20" spans="1:25" ht="60" customHeight="1" x14ac:dyDescent="0.35">
      <c r="A20" s="10" t="str">
        <f t="shared" si="0"/>
        <v>FF08FCO</v>
      </c>
      <c r="B20" s="10" t="s">
        <v>82</v>
      </c>
      <c r="C20" s="10" t="s">
        <v>83</v>
      </c>
      <c r="D20" s="12" t="s">
        <v>600</v>
      </c>
      <c r="E20" s="10" t="s">
        <v>601</v>
      </c>
      <c r="F20" s="10" t="s">
        <v>602</v>
      </c>
      <c r="G20" s="10" t="s">
        <v>603</v>
      </c>
      <c r="H20" s="13" t="s">
        <v>604</v>
      </c>
      <c r="I20" s="10">
        <v>18</v>
      </c>
      <c r="J20" s="10" t="s">
        <v>29</v>
      </c>
      <c r="K20" s="12">
        <v>3</v>
      </c>
      <c r="L20" s="12">
        <v>3</v>
      </c>
      <c r="M20" s="12">
        <v>3</v>
      </c>
      <c r="N20" s="12">
        <f t="shared" si="1"/>
        <v>0</v>
      </c>
      <c r="O20" s="12">
        <f t="shared" si="2"/>
        <v>0</v>
      </c>
      <c r="P20" s="14">
        <v>2</v>
      </c>
      <c r="Q20" s="16">
        <f t="shared" si="3"/>
        <v>-1</v>
      </c>
      <c r="R20" s="16">
        <f t="shared" si="4"/>
        <v>-1</v>
      </c>
      <c r="S20" s="10" t="s">
        <v>72</v>
      </c>
      <c r="T20" s="10" t="s">
        <v>84</v>
      </c>
      <c r="U20" s="10" t="s">
        <v>74</v>
      </c>
      <c r="V20" s="18" t="s">
        <v>43</v>
      </c>
      <c r="W20" s="57" t="str">
        <f t="shared" si="5"/>
        <v>parità</v>
      </c>
      <c r="X20" s="57" t="str">
        <f t="shared" si="6"/>
        <v>NO</v>
      </c>
    </row>
    <row r="21" spans="1:25" ht="60" customHeight="1" x14ac:dyDescent="0.35">
      <c r="A21" s="10" t="str">
        <f t="shared" si="0"/>
        <v>FF29FCO</v>
      </c>
      <c r="B21" s="10" t="s">
        <v>85</v>
      </c>
      <c r="C21" s="10" t="s">
        <v>86</v>
      </c>
      <c r="D21" s="12" t="s">
        <v>600</v>
      </c>
      <c r="E21" s="10" t="s">
        <v>601</v>
      </c>
      <c r="F21" s="10" t="s">
        <v>602</v>
      </c>
      <c r="G21" s="10" t="s">
        <v>603</v>
      </c>
      <c r="H21" s="13" t="s">
        <v>604</v>
      </c>
      <c r="I21" s="10">
        <v>18</v>
      </c>
      <c r="J21" s="10" t="s">
        <v>29</v>
      </c>
      <c r="K21" s="12">
        <v>5</v>
      </c>
      <c r="L21" s="12">
        <v>4</v>
      </c>
      <c r="M21" s="12">
        <v>4</v>
      </c>
      <c r="N21" s="12">
        <f t="shared" si="1"/>
        <v>-1</v>
      </c>
      <c r="O21" s="12">
        <f t="shared" si="2"/>
        <v>-1</v>
      </c>
      <c r="P21" s="14">
        <v>3</v>
      </c>
      <c r="Q21" s="16">
        <f t="shared" si="3"/>
        <v>-1</v>
      </c>
      <c r="R21" s="16">
        <f t="shared" si="4"/>
        <v>-1</v>
      </c>
      <c r="S21" s="10" t="s">
        <v>72</v>
      </c>
      <c r="T21" s="10" t="s">
        <v>77</v>
      </c>
      <c r="U21" s="10" t="s">
        <v>74</v>
      </c>
      <c r="V21" s="18" t="s">
        <v>61</v>
      </c>
      <c r="W21" s="57" t="str">
        <f t="shared" si="5"/>
        <v>decremento</v>
      </c>
      <c r="X21" s="57" t="str">
        <f t="shared" si="6"/>
        <v>NO</v>
      </c>
    </row>
    <row r="22" spans="1:25" ht="60" customHeight="1" x14ac:dyDescent="0.35">
      <c r="A22" s="10" t="str">
        <f t="shared" si="0"/>
        <v>FF64FCO</v>
      </c>
      <c r="B22" s="10" t="s">
        <v>87</v>
      </c>
      <c r="C22" s="10" t="s">
        <v>88</v>
      </c>
      <c r="D22" s="12" t="s">
        <v>600</v>
      </c>
      <c r="E22" s="10" t="s">
        <v>601</v>
      </c>
      <c r="F22" s="10" t="s">
        <v>602</v>
      </c>
      <c r="G22" s="10" t="s">
        <v>603</v>
      </c>
      <c r="H22" s="13" t="s">
        <v>604</v>
      </c>
      <c r="I22" s="10">
        <v>18</v>
      </c>
      <c r="J22" s="10" t="s">
        <v>29</v>
      </c>
      <c r="K22" s="12">
        <v>3</v>
      </c>
      <c r="L22" s="12">
        <v>2</v>
      </c>
      <c r="M22" s="34">
        <v>3</v>
      </c>
      <c r="N22" s="12">
        <f t="shared" si="1"/>
        <v>-1</v>
      </c>
      <c r="O22" s="12">
        <f t="shared" si="2"/>
        <v>0</v>
      </c>
      <c r="P22" s="14">
        <v>3</v>
      </c>
      <c r="Q22" s="16">
        <f t="shared" si="3"/>
        <v>1</v>
      </c>
      <c r="R22" s="16">
        <f t="shared" si="4"/>
        <v>0</v>
      </c>
      <c r="S22" s="10" t="s">
        <v>72</v>
      </c>
      <c r="T22" s="10" t="s">
        <v>89</v>
      </c>
      <c r="U22" s="10" t="s">
        <v>74</v>
      </c>
      <c r="V22" s="18" t="s">
        <v>49</v>
      </c>
      <c r="W22" s="57" t="str">
        <f t="shared" si="5"/>
        <v>parità</v>
      </c>
      <c r="X22" s="57" t="str">
        <f t="shared" si="6"/>
        <v>NO</v>
      </c>
    </row>
    <row r="23" spans="1:25" ht="60" customHeight="1" x14ac:dyDescent="0.35">
      <c r="A23" s="10" t="str">
        <f t="shared" si="0"/>
        <v>FF01FCO</v>
      </c>
      <c r="B23" s="10" t="s">
        <v>93</v>
      </c>
      <c r="C23" s="10" t="s">
        <v>94</v>
      </c>
      <c r="D23" s="12" t="s">
        <v>600</v>
      </c>
      <c r="E23" s="10" t="s">
        <v>601</v>
      </c>
      <c r="F23" s="10" t="s">
        <v>602</v>
      </c>
      <c r="G23" s="10" t="s">
        <v>603</v>
      </c>
      <c r="H23" s="13" t="s">
        <v>604</v>
      </c>
      <c r="I23" s="10">
        <v>18</v>
      </c>
      <c r="J23" s="10" t="s">
        <v>29</v>
      </c>
      <c r="K23" s="12">
        <v>10</v>
      </c>
      <c r="L23" s="12">
        <v>9</v>
      </c>
      <c r="M23" s="12">
        <v>9</v>
      </c>
      <c r="N23" s="12">
        <f t="shared" si="1"/>
        <v>-1</v>
      </c>
      <c r="O23" s="12">
        <f t="shared" si="2"/>
        <v>-1</v>
      </c>
      <c r="P23" s="14">
        <v>5</v>
      </c>
      <c r="Q23" s="16">
        <f t="shared" si="3"/>
        <v>-4</v>
      </c>
      <c r="R23" s="16">
        <f t="shared" si="4"/>
        <v>-4</v>
      </c>
      <c r="S23" s="10" t="s">
        <v>72</v>
      </c>
      <c r="T23" s="10" t="s">
        <v>95</v>
      </c>
      <c r="U23" s="10" t="s">
        <v>74</v>
      </c>
      <c r="V23" s="18" t="s">
        <v>61</v>
      </c>
      <c r="W23" s="57" t="str">
        <f t="shared" si="5"/>
        <v>decremento</v>
      </c>
      <c r="X23" s="57" t="str">
        <f t="shared" si="6"/>
        <v>NO</v>
      </c>
    </row>
    <row r="24" spans="1:25" ht="60" customHeight="1" x14ac:dyDescent="0.35">
      <c r="A24" s="10" t="str">
        <f t="shared" si="0"/>
        <v>FF58FCO</v>
      </c>
      <c r="B24" s="10" t="s">
        <v>96</v>
      </c>
      <c r="C24" s="10" t="s">
        <v>97</v>
      </c>
      <c r="D24" s="12" t="s">
        <v>600</v>
      </c>
      <c r="E24" s="10" t="s">
        <v>601</v>
      </c>
      <c r="F24" s="10" t="s">
        <v>602</v>
      </c>
      <c r="G24" s="10" t="s">
        <v>603</v>
      </c>
      <c r="H24" s="13" t="s">
        <v>604</v>
      </c>
      <c r="I24" s="10">
        <v>18</v>
      </c>
      <c r="J24" s="10" t="s">
        <v>29</v>
      </c>
      <c r="K24" s="12">
        <v>8</v>
      </c>
      <c r="L24" s="12">
        <v>9</v>
      </c>
      <c r="M24" s="34">
        <v>8</v>
      </c>
      <c r="N24" s="12">
        <f t="shared" si="1"/>
        <v>1</v>
      </c>
      <c r="O24" s="12">
        <f t="shared" si="2"/>
        <v>0</v>
      </c>
      <c r="P24" s="14">
        <v>1</v>
      </c>
      <c r="Q24" s="16">
        <f t="shared" si="3"/>
        <v>-8</v>
      </c>
      <c r="R24" s="16">
        <f t="shared" si="4"/>
        <v>-7</v>
      </c>
      <c r="S24" s="10" t="s">
        <v>72</v>
      </c>
      <c r="T24" s="10" t="s">
        <v>95</v>
      </c>
      <c r="U24" s="10" t="s">
        <v>74</v>
      </c>
      <c r="V24" s="18" t="s">
        <v>61</v>
      </c>
      <c r="W24" s="57" t="str">
        <f t="shared" si="5"/>
        <v>parità</v>
      </c>
      <c r="X24" s="57" t="str">
        <f t="shared" si="6"/>
        <v>NO</v>
      </c>
    </row>
    <row r="25" spans="1:25" ht="60" customHeight="1" x14ac:dyDescent="0.35">
      <c r="A25" s="10" t="str">
        <f t="shared" si="0"/>
        <v>FF56FCO</v>
      </c>
      <c r="B25" s="10" t="s">
        <v>98</v>
      </c>
      <c r="C25" s="10" t="s">
        <v>99</v>
      </c>
      <c r="D25" s="12" t="s">
        <v>600</v>
      </c>
      <c r="E25" s="10" t="s">
        <v>601</v>
      </c>
      <c r="F25" s="10" t="s">
        <v>602</v>
      </c>
      <c r="G25" s="10" t="s">
        <v>603</v>
      </c>
      <c r="H25" s="13" t="s">
        <v>604</v>
      </c>
      <c r="I25" s="10">
        <v>18</v>
      </c>
      <c r="J25" s="10" t="s">
        <v>29</v>
      </c>
      <c r="K25" s="12">
        <v>3</v>
      </c>
      <c r="L25" s="12">
        <v>3</v>
      </c>
      <c r="M25" s="12">
        <v>3</v>
      </c>
      <c r="N25" s="12">
        <f t="shared" si="1"/>
        <v>0</v>
      </c>
      <c r="O25" s="12">
        <f t="shared" si="2"/>
        <v>0</v>
      </c>
      <c r="P25" s="14">
        <v>3</v>
      </c>
      <c r="Q25" s="16">
        <f t="shared" si="3"/>
        <v>0</v>
      </c>
      <c r="R25" s="16">
        <f t="shared" si="4"/>
        <v>0</v>
      </c>
      <c r="S25" s="10" t="s">
        <v>72</v>
      </c>
      <c r="T25" s="10" t="s">
        <v>95</v>
      </c>
      <c r="U25" s="10" t="s">
        <v>74</v>
      </c>
      <c r="V25" s="18" t="s">
        <v>39</v>
      </c>
      <c r="W25" s="57" t="str">
        <f t="shared" si="5"/>
        <v>parità</v>
      </c>
      <c r="X25" s="57" t="str">
        <f t="shared" si="6"/>
        <v>NO</v>
      </c>
    </row>
    <row r="26" spans="1:25" ht="60" customHeight="1" x14ac:dyDescent="0.35">
      <c r="A26" s="10" t="str">
        <f t="shared" si="0"/>
        <v>PR11FCO</v>
      </c>
      <c r="B26" s="10" t="s">
        <v>100</v>
      </c>
      <c r="C26" s="10" t="s">
        <v>101</v>
      </c>
      <c r="D26" s="12" t="s">
        <v>600</v>
      </c>
      <c r="E26" s="10" t="s">
        <v>601</v>
      </c>
      <c r="F26" s="10" t="s">
        <v>602</v>
      </c>
      <c r="G26" s="10" t="s">
        <v>603</v>
      </c>
      <c r="H26" s="13" t="s">
        <v>604</v>
      </c>
      <c r="I26" s="10">
        <v>18</v>
      </c>
      <c r="J26" s="10" t="s">
        <v>29</v>
      </c>
      <c r="K26" s="12">
        <v>3</v>
      </c>
      <c r="L26" s="12">
        <v>5</v>
      </c>
      <c r="M26" s="34">
        <v>5</v>
      </c>
      <c r="N26" s="12">
        <f t="shared" si="1"/>
        <v>2</v>
      </c>
      <c r="O26" s="12">
        <f t="shared" si="2"/>
        <v>2</v>
      </c>
      <c r="P26" s="14">
        <v>6</v>
      </c>
      <c r="Q26" s="16">
        <f t="shared" si="3"/>
        <v>1</v>
      </c>
      <c r="R26" s="16">
        <f t="shared" si="4"/>
        <v>1</v>
      </c>
      <c r="S26" s="10" t="s">
        <v>72</v>
      </c>
      <c r="T26" s="10" t="s">
        <v>95</v>
      </c>
      <c r="U26" s="10" t="s">
        <v>74</v>
      </c>
      <c r="V26" s="59" t="s">
        <v>61</v>
      </c>
      <c r="W26" s="58" t="str">
        <f t="shared" si="5"/>
        <v>incremento</v>
      </c>
      <c r="X26" s="58" t="str">
        <f t="shared" si="6"/>
        <v>SI</v>
      </c>
    </row>
    <row r="27" spans="1:25" ht="60" customHeight="1" x14ac:dyDescent="0.35">
      <c r="A27" s="10" t="str">
        <f t="shared" si="0"/>
        <v>FF04FCO</v>
      </c>
      <c r="B27" s="10" t="s">
        <v>102</v>
      </c>
      <c r="C27" s="10" t="s">
        <v>103</v>
      </c>
      <c r="D27" s="12" t="s">
        <v>600</v>
      </c>
      <c r="E27" s="10" t="s">
        <v>601</v>
      </c>
      <c r="F27" s="10" t="s">
        <v>602</v>
      </c>
      <c r="G27" s="10" t="s">
        <v>603</v>
      </c>
      <c r="H27" s="13" t="s">
        <v>604</v>
      </c>
      <c r="I27" s="10">
        <v>18</v>
      </c>
      <c r="J27" s="10" t="s">
        <v>29</v>
      </c>
      <c r="K27" s="12">
        <v>7</v>
      </c>
      <c r="L27" s="12">
        <v>7</v>
      </c>
      <c r="M27" s="12">
        <v>7</v>
      </c>
      <c r="N27" s="12">
        <f t="shared" si="1"/>
        <v>0</v>
      </c>
      <c r="O27" s="12">
        <f t="shared" si="2"/>
        <v>0</v>
      </c>
      <c r="P27" s="14">
        <v>6</v>
      </c>
      <c r="Q27" s="16">
        <f t="shared" si="3"/>
        <v>-1</v>
      </c>
      <c r="R27" s="16">
        <f t="shared" si="4"/>
        <v>-1</v>
      </c>
      <c r="S27" s="10" t="s">
        <v>72</v>
      </c>
      <c r="T27" s="10" t="s">
        <v>77</v>
      </c>
      <c r="U27" s="10" t="s">
        <v>74</v>
      </c>
      <c r="V27" s="18" t="s">
        <v>61</v>
      </c>
      <c r="W27" s="57" t="str">
        <f t="shared" si="5"/>
        <v>parità</v>
      </c>
      <c r="X27" s="57" t="str">
        <f t="shared" si="6"/>
        <v>NO</v>
      </c>
    </row>
    <row r="28" spans="1:25" ht="60" customHeight="1" x14ac:dyDescent="0.35">
      <c r="A28" s="10" t="str">
        <f t="shared" si="0"/>
        <v>FF11FCO</v>
      </c>
      <c r="B28" s="10" t="s">
        <v>104</v>
      </c>
      <c r="C28" s="10" t="s">
        <v>105</v>
      </c>
      <c r="D28" s="12" t="s">
        <v>600</v>
      </c>
      <c r="E28" s="10" t="s">
        <v>601</v>
      </c>
      <c r="F28" s="10" t="s">
        <v>602</v>
      </c>
      <c r="G28" s="10" t="s">
        <v>603</v>
      </c>
      <c r="H28" s="13" t="s">
        <v>604</v>
      </c>
      <c r="I28" s="10">
        <v>18</v>
      </c>
      <c r="J28" s="10" t="s">
        <v>29</v>
      </c>
      <c r="K28" s="12">
        <v>3</v>
      </c>
      <c r="L28" s="12">
        <v>3</v>
      </c>
      <c r="M28" s="12">
        <v>3</v>
      </c>
      <c r="N28" s="12">
        <f t="shared" si="1"/>
        <v>0</v>
      </c>
      <c r="O28" s="12">
        <f t="shared" si="2"/>
        <v>0</v>
      </c>
      <c r="P28" s="14">
        <v>3</v>
      </c>
      <c r="Q28" s="16">
        <f t="shared" si="3"/>
        <v>0</v>
      </c>
      <c r="R28" s="16">
        <f t="shared" si="4"/>
        <v>0</v>
      </c>
      <c r="S28" s="10" t="s">
        <v>72</v>
      </c>
      <c r="T28" s="10" t="s">
        <v>89</v>
      </c>
      <c r="U28" s="10" t="s">
        <v>74</v>
      </c>
      <c r="V28" s="18" t="s">
        <v>43</v>
      </c>
      <c r="W28" s="57" t="str">
        <f t="shared" si="5"/>
        <v>parità</v>
      </c>
      <c r="X28" s="57" t="str">
        <f t="shared" si="6"/>
        <v>NO</v>
      </c>
    </row>
    <row r="29" spans="1:25" ht="60" customHeight="1" x14ac:dyDescent="0.35">
      <c r="A29" s="10" t="str">
        <f t="shared" si="0"/>
        <v>FF68FCO</v>
      </c>
      <c r="B29" s="10" t="s">
        <v>106</v>
      </c>
      <c r="C29" s="19" t="s">
        <v>107</v>
      </c>
      <c r="D29" s="12" t="s">
        <v>600</v>
      </c>
      <c r="E29" s="10" t="s">
        <v>601</v>
      </c>
      <c r="F29" s="10" t="s">
        <v>602</v>
      </c>
      <c r="G29" s="10" t="s">
        <v>603</v>
      </c>
      <c r="H29" s="13" t="s">
        <v>604</v>
      </c>
      <c r="I29" s="10">
        <v>18</v>
      </c>
      <c r="J29" s="10" t="s">
        <v>29</v>
      </c>
      <c r="K29" s="12">
        <v>4</v>
      </c>
      <c r="L29" s="12">
        <v>4</v>
      </c>
      <c r="M29" s="12">
        <v>4</v>
      </c>
      <c r="N29" s="12">
        <f t="shared" si="1"/>
        <v>0</v>
      </c>
      <c r="O29" s="12">
        <f t="shared" si="2"/>
        <v>0</v>
      </c>
      <c r="P29" s="14">
        <v>2</v>
      </c>
      <c r="Q29" s="16">
        <f t="shared" si="3"/>
        <v>-2</v>
      </c>
      <c r="R29" s="16">
        <f t="shared" si="4"/>
        <v>-2</v>
      </c>
      <c r="S29" s="10" t="s">
        <v>72</v>
      </c>
      <c r="T29" s="10" t="s">
        <v>73</v>
      </c>
      <c r="U29" s="10" t="s">
        <v>74</v>
      </c>
      <c r="V29" s="18" t="s">
        <v>49</v>
      </c>
      <c r="W29" s="57" t="str">
        <f t="shared" si="5"/>
        <v>parità</v>
      </c>
      <c r="X29" s="57" t="str">
        <f t="shared" si="6"/>
        <v>NO</v>
      </c>
    </row>
    <row r="30" spans="1:25" ht="60" customHeight="1" x14ac:dyDescent="0.35">
      <c r="A30" s="10" t="str">
        <f t="shared" si="0"/>
        <v>FF24FCO</v>
      </c>
      <c r="B30" s="10" t="s">
        <v>108</v>
      </c>
      <c r="C30" s="10" t="s">
        <v>109</v>
      </c>
      <c r="D30" s="12" t="s">
        <v>600</v>
      </c>
      <c r="E30" s="10" t="s">
        <v>601</v>
      </c>
      <c r="F30" s="10" t="s">
        <v>602</v>
      </c>
      <c r="G30" s="10" t="s">
        <v>603</v>
      </c>
      <c r="H30" s="13" t="s">
        <v>604</v>
      </c>
      <c r="I30" s="10">
        <v>18</v>
      </c>
      <c r="J30" s="10" t="s">
        <v>29</v>
      </c>
      <c r="K30" s="12">
        <v>2</v>
      </c>
      <c r="L30" s="12">
        <v>2</v>
      </c>
      <c r="M30" s="12">
        <v>2</v>
      </c>
      <c r="N30" s="12">
        <f t="shared" si="1"/>
        <v>0</v>
      </c>
      <c r="O30" s="12">
        <f t="shared" si="2"/>
        <v>0</v>
      </c>
      <c r="P30" s="14">
        <v>1</v>
      </c>
      <c r="Q30" s="16">
        <f t="shared" si="3"/>
        <v>-1</v>
      </c>
      <c r="R30" s="16">
        <f t="shared" si="4"/>
        <v>-1</v>
      </c>
      <c r="S30" s="10" t="s">
        <v>72</v>
      </c>
      <c r="T30" s="10" t="s">
        <v>89</v>
      </c>
      <c r="U30" s="10" t="s">
        <v>74</v>
      </c>
      <c r="V30" s="18" t="s">
        <v>49</v>
      </c>
      <c r="W30" s="57" t="str">
        <f t="shared" si="5"/>
        <v>parità</v>
      </c>
      <c r="X30" s="57" t="str">
        <f t="shared" si="6"/>
        <v>NO</v>
      </c>
    </row>
    <row r="31" spans="1:25" ht="60" customHeight="1" x14ac:dyDescent="0.35">
      <c r="A31" s="10" t="str">
        <f t="shared" si="0"/>
        <v>XX10FCO</v>
      </c>
      <c r="B31" s="10" t="s">
        <v>110</v>
      </c>
      <c r="C31" s="11" t="s">
        <v>111</v>
      </c>
      <c r="D31" s="12" t="s">
        <v>600</v>
      </c>
      <c r="E31" s="10" t="s">
        <v>601</v>
      </c>
      <c r="F31" s="10" t="s">
        <v>602</v>
      </c>
      <c r="G31" s="10" t="s">
        <v>603</v>
      </c>
      <c r="H31" s="13" t="s">
        <v>604</v>
      </c>
      <c r="I31" s="10">
        <v>18</v>
      </c>
      <c r="J31" s="10" t="s">
        <v>29</v>
      </c>
      <c r="K31" s="12">
        <v>2</v>
      </c>
      <c r="L31" s="12">
        <v>2</v>
      </c>
      <c r="M31" s="12">
        <v>2</v>
      </c>
      <c r="N31" s="12">
        <f t="shared" si="1"/>
        <v>0</v>
      </c>
      <c r="O31" s="12">
        <f t="shared" si="2"/>
        <v>0</v>
      </c>
      <c r="P31" s="14">
        <v>0</v>
      </c>
      <c r="Q31" s="16">
        <f t="shared" si="3"/>
        <v>-2</v>
      </c>
      <c r="R31" s="16">
        <f t="shared" si="4"/>
        <v>-2</v>
      </c>
      <c r="S31" s="10" t="s">
        <v>30</v>
      </c>
      <c r="T31" s="10" t="s">
        <v>31</v>
      </c>
      <c r="U31" s="10" t="s">
        <v>112</v>
      </c>
      <c r="V31" s="17" t="s">
        <v>33</v>
      </c>
      <c r="W31" s="57" t="str">
        <f t="shared" si="5"/>
        <v>parità</v>
      </c>
      <c r="X31" s="57" t="str">
        <f t="shared" si="6"/>
        <v>NO</v>
      </c>
    </row>
    <row r="32" spans="1:25" ht="60" customHeight="1" x14ac:dyDescent="0.35">
      <c r="A32" s="10" t="str">
        <f t="shared" si="0"/>
        <v>SF08FCO</v>
      </c>
      <c r="B32" s="10" t="s">
        <v>113</v>
      </c>
      <c r="C32" s="10" t="s">
        <v>114</v>
      </c>
      <c r="D32" s="12" t="s">
        <v>600</v>
      </c>
      <c r="E32" s="10" t="s">
        <v>601</v>
      </c>
      <c r="F32" s="10" t="s">
        <v>602</v>
      </c>
      <c r="G32" s="10" t="s">
        <v>603</v>
      </c>
      <c r="H32" s="13" t="s">
        <v>604</v>
      </c>
      <c r="I32" s="10">
        <v>18</v>
      </c>
      <c r="J32" s="10" t="s">
        <v>29</v>
      </c>
      <c r="K32" s="12">
        <v>1</v>
      </c>
      <c r="L32" s="12">
        <v>1</v>
      </c>
      <c r="M32" s="12">
        <v>1</v>
      </c>
      <c r="N32" s="12">
        <f t="shared" si="1"/>
        <v>0</v>
      </c>
      <c r="O32" s="12">
        <f t="shared" si="2"/>
        <v>0</v>
      </c>
      <c r="P32" s="14">
        <v>0</v>
      </c>
      <c r="Q32" s="16">
        <f t="shared" si="3"/>
        <v>-1</v>
      </c>
      <c r="R32" s="16">
        <f t="shared" si="4"/>
        <v>-1</v>
      </c>
      <c r="S32" s="10" t="s">
        <v>115</v>
      </c>
      <c r="T32" s="10" t="s">
        <v>116</v>
      </c>
      <c r="U32" s="10" t="s">
        <v>112</v>
      </c>
      <c r="V32" s="20" t="s">
        <v>92</v>
      </c>
      <c r="W32" s="57" t="str">
        <f t="shared" si="5"/>
        <v>parità</v>
      </c>
      <c r="X32" s="57" t="str">
        <f t="shared" si="6"/>
        <v>NO</v>
      </c>
    </row>
    <row r="33" spans="1:24" ht="60" customHeight="1" x14ac:dyDescent="0.35">
      <c r="A33" s="10" t="str">
        <f t="shared" si="0"/>
        <v>SA01FCO</v>
      </c>
      <c r="B33" s="10" t="s">
        <v>117</v>
      </c>
      <c r="C33" s="10" t="s">
        <v>118</v>
      </c>
      <c r="D33" s="12" t="s">
        <v>600</v>
      </c>
      <c r="E33" s="10" t="s">
        <v>601</v>
      </c>
      <c r="F33" s="10" t="s">
        <v>602</v>
      </c>
      <c r="G33" s="10" t="s">
        <v>603</v>
      </c>
      <c r="H33" s="13" t="s">
        <v>604</v>
      </c>
      <c r="I33" s="10">
        <v>18</v>
      </c>
      <c r="J33" s="10" t="s">
        <v>29</v>
      </c>
      <c r="K33" s="12">
        <v>1</v>
      </c>
      <c r="L33" s="12">
        <v>1</v>
      </c>
      <c r="M33" s="12">
        <v>1</v>
      </c>
      <c r="N33" s="12">
        <f t="shared" si="1"/>
        <v>0</v>
      </c>
      <c r="O33" s="12">
        <f t="shared" si="2"/>
        <v>0</v>
      </c>
      <c r="P33" s="14">
        <v>0</v>
      </c>
      <c r="Q33" s="16">
        <f t="shared" si="3"/>
        <v>-1</v>
      </c>
      <c r="R33" s="16">
        <f t="shared" si="4"/>
        <v>-1</v>
      </c>
      <c r="S33" s="10" t="s">
        <v>119</v>
      </c>
      <c r="T33" s="10" t="s">
        <v>120</v>
      </c>
      <c r="U33" s="10" t="s">
        <v>112</v>
      </c>
      <c r="V33" s="20" t="s">
        <v>92</v>
      </c>
      <c r="W33" s="57" t="str">
        <f t="shared" si="5"/>
        <v>parità</v>
      </c>
      <c r="X33" s="57" t="str">
        <f t="shared" si="6"/>
        <v>NO</v>
      </c>
    </row>
    <row r="34" spans="1:24" ht="60" customHeight="1" x14ac:dyDescent="0.35">
      <c r="A34" s="10" t="str">
        <f t="shared" si="0"/>
        <v>SA06FCO</v>
      </c>
      <c r="B34" s="10" t="s">
        <v>121</v>
      </c>
      <c r="C34" s="10" t="s">
        <v>122</v>
      </c>
      <c r="D34" s="12" t="s">
        <v>600</v>
      </c>
      <c r="E34" s="10" t="s">
        <v>601</v>
      </c>
      <c r="F34" s="10" t="s">
        <v>602</v>
      </c>
      <c r="G34" s="10" t="s">
        <v>603</v>
      </c>
      <c r="H34" s="13" t="s">
        <v>604</v>
      </c>
      <c r="I34" s="10">
        <v>18</v>
      </c>
      <c r="J34" s="10" t="s">
        <v>29</v>
      </c>
      <c r="K34" s="12">
        <v>1</v>
      </c>
      <c r="L34" s="12">
        <v>1</v>
      </c>
      <c r="M34" s="12">
        <v>1</v>
      </c>
      <c r="N34" s="12">
        <f t="shared" si="1"/>
        <v>0</v>
      </c>
      <c r="O34" s="12">
        <f t="shared" si="2"/>
        <v>0</v>
      </c>
      <c r="P34" s="14">
        <v>1</v>
      </c>
      <c r="Q34" s="16">
        <f t="shared" si="3"/>
        <v>0</v>
      </c>
      <c r="R34" s="16">
        <f t="shared" si="4"/>
        <v>0</v>
      </c>
      <c r="S34" s="10" t="s">
        <v>123</v>
      </c>
      <c r="T34" s="10" t="s">
        <v>124</v>
      </c>
      <c r="U34" s="10" t="s">
        <v>112</v>
      </c>
      <c r="V34" s="20" t="s">
        <v>92</v>
      </c>
      <c r="W34" s="57" t="str">
        <f t="shared" si="5"/>
        <v>parità</v>
      </c>
      <c r="X34" s="57" t="str">
        <f t="shared" si="6"/>
        <v>NO</v>
      </c>
    </row>
    <row r="35" spans="1:24" ht="60" customHeight="1" x14ac:dyDescent="0.35">
      <c r="A35" s="10" t="str">
        <f t="shared" si="0"/>
        <v>SA05FCO</v>
      </c>
      <c r="B35" s="10" t="s">
        <v>125</v>
      </c>
      <c r="C35" s="10" t="s">
        <v>126</v>
      </c>
      <c r="D35" s="12" t="s">
        <v>600</v>
      </c>
      <c r="E35" s="10" t="s">
        <v>601</v>
      </c>
      <c r="F35" s="10" t="s">
        <v>602</v>
      </c>
      <c r="G35" s="10" t="s">
        <v>603</v>
      </c>
      <c r="H35" s="13" t="s">
        <v>604</v>
      </c>
      <c r="I35" s="10">
        <v>18</v>
      </c>
      <c r="J35" s="10" t="s">
        <v>29</v>
      </c>
      <c r="K35" s="12">
        <v>1</v>
      </c>
      <c r="L35" s="12">
        <v>1</v>
      </c>
      <c r="M35" s="12">
        <v>1</v>
      </c>
      <c r="N35" s="12">
        <f t="shared" si="1"/>
        <v>0</v>
      </c>
      <c r="O35" s="12">
        <f t="shared" si="2"/>
        <v>0</v>
      </c>
      <c r="P35" s="14">
        <v>1</v>
      </c>
      <c r="Q35" s="16">
        <f t="shared" si="3"/>
        <v>0</v>
      </c>
      <c r="R35" s="16">
        <f t="shared" si="4"/>
        <v>0</v>
      </c>
      <c r="S35" s="10" t="s">
        <v>127</v>
      </c>
      <c r="T35" s="10" t="s">
        <v>128</v>
      </c>
      <c r="U35" s="10" t="s">
        <v>112</v>
      </c>
      <c r="V35" s="20" t="s">
        <v>92</v>
      </c>
      <c r="W35" s="57" t="str">
        <f t="shared" si="5"/>
        <v>parità</v>
      </c>
      <c r="X35" s="57" t="str">
        <f t="shared" si="6"/>
        <v>NO</v>
      </c>
    </row>
    <row r="36" spans="1:24" ht="60" customHeight="1" x14ac:dyDescent="0.35">
      <c r="A36" s="10" t="str">
        <f t="shared" si="0"/>
        <v>SA04FCO</v>
      </c>
      <c r="B36" s="10" t="s">
        <v>129</v>
      </c>
      <c r="C36" s="10" t="s">
        <v>130</v>
      </c>
      <c r="D36" s="12" t="s">
        <v>600</v>
      </c>
      <c r="E36" s="10" t="s">
        <v>601</v>
      </c>
      <c r="F36" s="10" t="s">
        <v>602</v>
      </c>
      <c r="G36" s="10" t="s">
        <v>603</v>
      </c>
      <c r="H36" s="13" t="s">
        <v>604</v>
      </c>
      <c r="I36" s="10">
        <v>18</v>
      </c>
      <c r="J36" s="10" t="s">
        <v>29</v>
      </c>
      <c r="K36" s="12">
        <v>1</v>
      </c>
      <c r="L36" s="12">
        <v>1</v>
      </c>
      <c r="M36" s="12">
        <v>1</v>
      </c>
      <c r="N36" s="12">
        <f t="shared" si="1"/>
        <v>0</v>
      </c>
      <c r="O36" s="12">
        <f t="shared" si="2"/>
        <v>0</v>
      </c>
      <c r="P36" s="14">
        <v>1</v>
      </c>
      <c r="Q36" s="16">
        <f t="shared" si="3"/>
        <v>0</v>
      </c>
      <c r="R36" s="16">
        <f t="shared" si="4"/>
        <v>0</v>
      </c>
      <c r="S36" s="10" t="s">
        <v>131</v>
      </c>
      <c r="T36" s="10" t="s">
        <v>132</v>
      </c>
      <c r="U36" s="10" t="s">
        <v>112</v>
      </c>
      <c r="V36" s="20" t="s">
        <v>39</v>
      </c>
      <c r="W36" s="57" t="str">
        <f t="shared" si="5"/>
        <v>parità</v>
      </c>
      <c r="X36" s="57" t="str">
        <f t="shared" si="6"/>
        <v>NO</v>
      </c>
    </row>
    <row r="37" spans="1:24" ht="60" customHeight="1" x14ac:dyDescent="0.35">
      <c r="A37" s="10" t="str">
        <f t="shared" si="0"/>
        <v>SA08FCO</v>
      </c>
      <c r="B37" s="10" t="s">
        <v>133</v>
      </c>
      <c r="C37" s="10" t="s">
        <v>134</v>
      </c>
      <c r="D37" s="12" t="s">
        <v>600</v>
      </c>
      <c r="E37" s="10" t="s">
        <v>601</v>
      </c>
      <c r="F37" s="10" t="s">
        <v>602</v>
      </c>
      <c r="G37" s="10" t="s">
        <v>603</v>
      </c>
      <c r="H37" s="13" t="s">
        <v>604</v>
      </c>
      <c r="I37" s="10">
        <v>18</v>
      </c>
      <c r="J37" s="10" t="s">
        <v>29</v>
      </c>
      <c r="K37" s="12">
        <v>2</v>
      </c>
      <c r="L37" s="12">
        <v>2</v>
      </c>
      <c r="M37" s="12">
        <v>2</v>
      </c>
      <c r="N37" s="12">
        <f t="shared" si="1"/>
        <v>0</v>
      </c>
      <c r="O37" s="12">
        <f t="shared" si="2"/>
        <v>0</v>
      </c>
      <c r="P37" s="14">
        <v>2</v>
      </c>
      <c r="Q37" s="16">
        <f t="shared" si="3"/>
        <v>0</v>
      </c>
      <c r="R37" s="16">
        <f t="shared" si="4"/>
        <v>0</v>
      </c>
      <c r="S37" s="10" t="s">
        <v>135</v>
      </c>
      <c r="T37" s="10" t="s">
        <v>136</v>
      </c>
      <c r="U37" s="10" t="s">
        <v>112</v>
      </c>
      <c r="V37" s="20" t="s">
        <v>39</v>
      </c>
      <c r="W37" s="57" t="str">
        <f t="shared" si="5"/>
        <v>parità</v>
      </c>
      <c r="X37" s="57" t="str">
        <f t="shared" si="6"/>
        <v>NO</v>
      </c>
    </row>
    <row r="38" spans="1:24" ht="60" customHeight="1" x14ac:dyDescent="0.35">
      <c r="A38" s="10" t="str">
        <f t="shared" si="0"/>
        <v>SA02FCO</v>
      </c>
      <c r="B38" s="10" t="s">
        <v>137</v>
      </c>
      <c r="C38" s="10" t="s">
        <v>138</v>
      </c>
      <c r="D38" s="12" t="s">
        <v>600</v>
      </c>
      <c r="E38" s="10" t="s">
        <v>601</v>
      </c>
      <c r="F38" s="10" t="s">
        <v>602</v>
      </c>
      <c r="G38" s="10" t="s">
        <v>603</v>
      </c>
      <c r="H38" s="13" t="s">
        <v>604</v>
      </c>
      <c r="I38" s="10">
        <v>18</v>
      </c>
      <c r="J38" s="10" t="s">
        <v>29</v>
      </c>
      <c r="K38" s="12">
        <v>2</v>
      </c>
      <c r="L38" s="12">
        <v>2</v>
      </c>
      <c r="M38" s="12">
        <v>2</v>
      </c>
      <c r="N38" s="12">
        <f t="shared" si="1"/>
        <v>0</v>
      </c>
      <c r="O38" s="12">
        <f t="shared" si="2"/>
        <v>0</v>
      </c>
      <c r="P38" s="14">
        <v>1</v>
      </c>
      <c r="Q38" s="16">
        <f t="shared" si="3"/>
        <v>-1</v>
      </c>
      <c r="R38" s="16">
        <f t="shared" si="4"/>
        <v>-1</v>
      </c>
      <c r="S38" s="10" t="s">
        <v>72</v>
      </c>
      <c r="T38" s="10" t="s">
        <v>95</v>
      </c>
      <c r="U38" s="10" t="s">
        <v>112</v>
      </c>
      <c r="V38" s="20" t="s">
        <v>39</v>
      </c>
      <c r="W38" s="57" t="str">
        <f t="shared" si="5"/>
        <v>parità</v>
      </c>
      <c r="X38" s="57" t="str">
        <f t="shared" si="6"/>
        <v>NO</v>
      </c>
    </row>
    <row r="39" spans="1:24" ht="60" customHeight="1" x14ac:dyDescent="0.35">
      <c r="A39" s="10" t="str">
        <f t="shared" si="0"/>
        <v>SF01FCO</v>
      </c>
      <c r="B39" s="10" t="s">
        <v>139</v>
      </c>
      <c r="C39" s="10" t="s">
        <v>140</v>
      </c>
      <c r="D39" s="12" t="s">
        <v>600</v>
      </c>
      <c r="E39" s="10" t="s">
        <v>601</v>
      </c>
      <c r="F39" s="10" t="s">
        <v>602</v>
      </c>
      <c r="G39" s="10" t="s">
        <v>603</v>
      </c>
      <c r="H39" s="13" t="s">
        <v>604</v>
      </c>
      <c r="I39" s="10">
        <v>18</v>
      </c>
      <c r="J39" s="10" t="s">
        <v>29</v>
      </c>
      <c r="K39" s="12">
        <v>2</v>
      </c>
      <c r="L39" s="12">
        <v>2</v>
      </c>
      <c r="M39" s="12">
        <v>2</v>
      </c>
      <c r="N39" s="12">
        <f t="shared" si="1"/>
        <v>0</v>
      </c>
      <c r="O39" s="12">
        <f t="shared" si="2"/>
        <v>0</v>
      </c>
      <c r="P39" s="14">
        <v>2</v>
      </c>
      <c r="Q39" s="16">
        <f t="shared" si="3"/>
        <v>0</v>
      </c>
      <c r="R39" s="16">
        <f t="shared" si="4"/>
        <v>0</v>
      </c>
      <c r="S39" s="10" t="s">
        <v>30</v>
      </c>
      <c r="T39" s="10" t="s">
        <v>31</v>
      </c>
      <c r="U39" s="10" t="s">
        <v>112</v>
      </c>
      <c r="V39" s="20" t="s">
        <v>39</v>
      </c>
      <c r="W39" s="57" t="str">
        <f t="shared" si="5"/>
        <v>parità</v>
      </c>
      <c r="X39" s="57" t="str">
        <f t="shared" si="6"/>
        <v>NO</v>
      </c>
    </row>
    <row r="40" spans="1:24" ht="60" customHeight="1" x14ac:dyDescent="0.35">
      <c r="A40" s="10" t="str">
        <f t="shared" si="0"/>
        <v>EE04FCO</v>
      </c>
      <c r="B40" s="10" t="s">
        <v>141</v>
      </c>
      <c r="C40" s="10" t="s">
        <v>142</v>
      </c>
      <c r="D40" s="12" t="s">
        <v>600</v>
      </c>
      <c r="E40" s="10" t="s">
        <v>601</v>
      </c>
      <c r="F40" s="10" t="s">
        <v>602</v>
      </c>
      <c r="G40" s="10" t="s">
        <v>603</v>
      </c>
      <c r="H40" s="13" t="s">
        <v>604</v>
      </c>
      <c r="I40" s="10">
        <v>18</v>
      </c>
      <c r="J40" s="10" t="s">
        <v>29</v>
      </c>
      <c r="K40" s="12">
        <v>6</v>
      </c>
      <c r="L40" s="12">
        <v>6</v>
      </c>
      <c r="M40" s="12">
        <v>6</v>
      </c>
      <c r="N40" s="12">
        <f t="shared" si="1"/>
        <v>0</v>
      </c>
      <c r="O40" s="12">
        <f t="shared" si="2"/>
        <v>0</v>
      </c>
      <c r="P40" s="14">
        <v>4</v>
      </c>
      <c r="Q40" s="16">
        <f t="shared" si="3"/>
        <v>-2</v>
      </c>
      <c r="R40" s="16">
        <f t="shared" si="4"/>
        <v>-2</v>
      </c>
      <c r="S40" s="10" t="s">
        <v>143</v>
      </c>
      <c r="T40" s="10" t="s">
        <v>144</v>
      </c>
      <c r="U40" s="10" t="s">
        <v>145</v>
      </c>
      <c r="V40" s="18" t="s">
        <v>43</v>
      </c>
      <c r="W40" s="57" t="str">
        <f t="shared" si="5"/>
        <v>parità</v>
      </c>
      <c r="X40" s="57" t="str">
        <f t="shared" si="6"/>
        <v>NO</v>
      </c>
    </row>
    <row r="41" spans="1:24" ht="60" customHeight="1" x14ac:dyDescent="0.35">
      <c r="A41" s="10" t="str">
        <f t="shared" si="0"/>
        <v>EE27FCO</v>
      </c>
      <c r="B41" s="10" t="s">
        <v>146</v>
      </c>
      <c r="C41" s="10" t="s">
        <v>147</v>
      </c>
      <c r="D41" s="12" t="s">
        <v>600</v>
      </c>
      <c r="E41" s="10" t="s">
        <v>601</v>
      </c>
      <c r="F41" s="10" t="s">
        <v>602</v>
      </c>
      <c r="G41" s="10" t="s">
        <v>603</v>
      </c>
      <c r="H41" s="13" t="s">
        <v>604</v>
      </c>
      <c r="I41" s="10">
        <v>18</v>
      </c>
      <c r="J41" s="10" t="s">
        <v>29</v>
      </c>
      <c r="K41" s="12">
        <v>3</v>
      </c>
      <c r="L41" s="12">
        <v>3</v>
      </c>
      <c r="M41" s="12">
        <v>3</v>
      </c>
      <c r="N41" s="12">
        <f t="shared" si="1"/>
        <v>0</v>
      </c>
      <c r="O41" s="12">
        <f t="shared" si="2"/>
        <v>0</v>
      </c>
      <c r="P41" s="14">
        <v>2</v>
      </c>
      <c r="Q41" s="16">
        <f t="shared" si="3"/>
        <v>-1</v>
      </c>
      <c r="R41" s="16">
        <f t="shared" si="4"/>
        <v>-1</v>
      </c>
      <c r="S41" s="10" t="s">
        <v>143</v>
      </c>
      <c r="T41" s="10" t="s">
        <v>148</v>
      </c>
      <c r="U41" s="10" t="s">
        <v>145</v>
      </c>
      <c r="V41" s="18" t="s">
        <v>39</v>
      </c>
      <c r="W41" s="57" t="str">
        <f t="shared" si="5"/>
        <v>parità</v>
      </c>
      <c r="X41" s="57" t="str">
        <f t="shared" si="6"/>
        <v>NO</v>
      </c>
    </row>
    <row r="42" spans="1:24" ht="60" customHeight="1" x14ac:dyDescent="0.35">
      <c r="A42" s="10" t="str">
        <f t="shared" si="0"/>
        <v>BB03FCO</v>
      </c>
      <c r="B42" s="10" t="s">
        <v>149</v>
      </c>
      <c r="C42" s="10" t="s">
        <v>150</v>
      </c>
      <c r="D42" s="12" t="s">
        <v>600</v>
      </c>
      <c r="E42" s="10" t="s">
        <v>601</v>
      </c>
      <c r="F42" s="10" t="s">
        <v>602</v>
      </c>
      <c r="G42" s="10" t="s">
        <v>603</v>
      </c>
      <c r="H42" s="13" t="s">
        <v>604</v>
      </c>
      <c r="I42" s="10">
        <v>18</v>
      </c>
      <c r="J42" s="10" t="s">
        <v>29</v>
      </c>
      <c r="K42" s="12">
        <v>5</v>
      </c>
      <c r="L42" s="12">
        <v>6</v>
      </c>
      <c r="M42" s="34">
        <v>5</v>
      </c>
      <c r="N42" s="12">
        <f t="shared" si="1"/>
        <v>1</v>
      </c>
      <c r="O42" s="12">
        <f t="shared" si="2"/>
        <v>0</v>
      </c>
      <c r="P42" s="14">
        <v>3</v>
      </c>
      <c r="Q42" s="16">
        <f t="shared" si="3"/>
        <v>-3</v>
      </c>
      <c r="R42" s="16">
        <f t="shared" si="4"/>
        <v>-2</v>
      </c>
      <c r="S42" s="10" t="s">
        <v>119</v>
      </c>
      <c r="T42" s="10" t="s">
        <v>151</v>
      </c>
      <c r="U42" s="10" t="s">
        <v>145</v>
      </c>
      <c r="V42" s="18" t="s">
        <v>61</v>
      </c>
      <c r="W42" s="57" t="str">
        <f t="shared" si="5"/>
        <v>parità</v>
      </c>
      <c r="X42" s="57" t="str">
        <f t="shared" si="6"/>
        <v>NO</v>
      </c>
    </row>
    <row r="43" spans="1:24" ht="60" customHeight="1" x14ac:dyDescent="0.35">
      <c r="A43" s="10" t="str">
        <f t="shared" si="0"/>
        <v>EE26FCO</v>
      </c>
      <c r="B43" s="10" t="s">
        <v>152</v>
      </c>
      <c r="C43" s="10" t="s">
        <v>153</v>
      </c>
      <c r="D43" s="12" t="s">
        <v>600</v>
      </c>
      <c r="E43" s="10" t="s">
        <v>601</v>
      </c>
      <c r="F43" s="10" t="s">
        <v>602</v>
      </c>
      <c r="G43" s="10" t="s">
        <v>603</v>
      </c>
      <c r="H43" s="13" t="s">
        <v>604</v>
      </c>
      <c r="I43" s="10">
        <v>18</v>
      </c>
      <c r="J43" s="10" t="s">
        <v>29</v>
      </c>
      <c r="K43" s="12">
        <v>0</v>
      </c>
      <c r="L43" s="12">
        <v>0</v>
      </c>
      <c r="M43" s="12">
        <v>0</v>
      </c>
      <c r="N43" s="12">
        <f t="shared" si="1"/>
        <v>0</v>
      </c>
      <c r="O43" s="12">
        <f t="shared" si="2"/>
        <v>0</v>
      </c>
      <c r="P43" s="14">
        <v>1</v>
      </c>
      <c r="Q43" s="16">
        <f t="shared" si="3"/>
        <v>1</v>
      </c>
      <c r="R43" s="16">
        <f t="shared" si="4"/>
        <v>1</v>
      </c>
      <c r="S43" s="10" t="s">
        <v>143</v>
      </c>
      <c r="T43" s="10" t="s">
        <v>154</v>
      </c>
      <c r="U43" s="10" t="s">
        <v>145</v>
      </c>
      <c r="V43" s="59" t="s">
        <v>49</v>
      </c>
      <c r="W43" s="58" t="str">
        <f t="shared" si="5"/>
        <v>parità</v>
      </c>
      <c r="X43" s="58" t="str">
        <f t="shared" si="6"/>
        <v>SI</v>
      </c>
    </row>
    <row r="44" spans="1:24" ht="60" customHeight="1" x14ac:dyDescent="0.35">
      <c r="A44" s="10" t="str">
        <f t="shared" si="0"/>
        <v>BB07FCO</v>
      </c>
      <c r="B44" s="10" t="s">
        <v>155</v>
      </c>
      <c r="C44" s="10" t="s">
        <v>156</v>
      </c>
      <c r="D44" s="12" t="s">
        <v>600</v>
      </c>
      <c r="E44" s="10" t="s">
        <v>601</v>
      </c>
      <c r="F44" s="10" t="s">
        <v>602</v>
      </c>
      <c r="G44" s="10" t="s">
        <v>603</v>
      </c>
      <c r="H44" s="13" t="s">
        <v>604</v>
      </c>
      <c r="I44" s="10">
        <v>18</v>
      </c>
      <c r="J44" s="10" t="s">
        <v>29</v>
      </c>
      <c r="K44" s="12">
        <v>3</v>
      </c>
      <c r="L44" s="12">
        <v>4</v>
      </c>
      <c r="M44" s="34">
        <v>3</v>
      </c>
      <c r="N44" s="12">
        <f t="shared" si="1"/>
        <v>1</v>
      </c>
      <c r="O44" s="12">
        <f t="shared" si="2"/>
        <v>0</v>
      </c>
      <c r="P44" s="14">
        <v>2</v>
      </c>
      <c r="Q44" s="16">
        <f t="shared" si="3"/>
        <v>-2</v>
      </c>
      <c r="R44" s="16">
        <f t="shared" si="4"/>
        <v>-1</v>
      </c>
      <c r="S44" s="10" t="s">
        <v>119</v>
      </c>
      <c r="T44" s="10" t="s">
        <v>157</v>
      </c>
      <c r="U44" s="10" t="s">
        <v>145</v>
      </c>
      <c r="V44" s="18" t="s">
        <v>49</v>
      </c>
      <c r="W44" s="57" t="str">
        <f t="shared" si="5"/>
        <v>parità</v>
      </c>
      <c r="X44" s="57" t="str">
        <f t="shared" si="6"/>
        <v>NO</v>
      </c>
    </row>
    <row r="45" spans="1:24" ht="60" customHeight="1" x14ac:dyDescent="0.35">
      <c r="A45" s="10" t="str">
        <f t="shared" si="0"/>
        <v>EE16FCO</v>
      </c>
      <c r="B45" s="10" t="s">
        <v>158</v>
      </c>
      <c r="C45" s="10" t="s">
        <v>159</v>
      </c>
      <c r="D45" s="12" t="s">
        <v>600</v>
      </c>
      <c r="E45" s="10" t="s">
        <v>601</v>
      </c>
      <c r="F45" s="10" t="s">
        <v>602</v>
      </c>
      <c r="G45" s="10" t="s">
        <v>603</v>
      </c>
      <c r="H45" s="13" t="s">
        <v>604</v>
      </c>
      <c r="I45" s="10">
        <v>18</v>
      </c>
      <c r="J45" s="10" t="s">
        <v>29</v>
      </c>
      <c r="K45" s="12">
        <v>3</v>
      </c>
      <c r="L45" s="12">
        <v>3</v>
      </c>
      <c r="M45" s="12">
        <v>3</v>
      </c>
      <c r="N45" s="12">
        <f t="shared" si="1"/>
        <v>0</v>
      </c>
      <c r="O45" s="12">
        <f t="shared" si="2"/>
        <v>0</v>
      </c>
      <c r="P45" s="14">
        <v>1</v>
      </c>
      <c r="Q45" s="16">
        <f t="shared" si="3"/>
        <v>-2</v>
      </c>
      <c r="R45" s="16">
        <f t="shared" si="4"/>
        <v>-2</v>
      </c>
      <c r="S45" s="10" t="s">
        <v>143</v>
      </c>
      <c r="T45" s="10" t="s">
        <v>160</v>
      </c>
      <c r="U45" s="10" t="s">
        <v>145</v>
      </c>
      <c r="V45" s="18" t="s">
        <v>49</v>
      </c>
      <c r="W45" s="57" t="str">
        <f t="shared" si="5"/>
        <v>parità</v>
      </c>
      <c r="X45" s="57" t="str">
        <f t="shared" si="6"/>
        <v>NO</v>
      </c>
    </row>
    <row r="46" spans="1:24" ht="60" customHeight="1" x14ac:dyDescent="0.35">
      <c r="A46" s="10" t="str">
        <f t="shared" si="0"/>
        <v>BB08FCO</v>
      </c>
      <c r="B46" s="10" t="s">
        <v>161</v>
      </c>
      <c r="C46" s="10" t="s">
        <v>162</v>
      </c>
      <c r="D46" s="12" t="s">
        <v>600</v>
      </c>
      <c r="E46" s="10" t="s">
        <v>601</v>
      </c>
      <c r="F46" s="10" t="s">
        <v>602</v>
      </c>
      <c r="G46" s="10" t="s">
        <v>603</v>
      </c>
      <c r="H46" s="13" t="s">
        <v>604</v>
      </c>
      <c r="I46" s="10">
        <v>18</v>
      </c>
      <c r="J46" s="10" t="s">
        <v>29</v>
      </c>
      <c r="K46" s="12">
        <v>3</v>
      </c>
      <c r="L46" s="12">
        <v>3</v>
      </c>
      <c r="M46" s="12">
        <v>3</v>
      </c>
      <c r="N46" s="12">
        <f t="shared" si="1"/>
        <v>0</v>
      </c>
      <c r="O46" s="12">
        <f t="shared" si="2"/>
        <v>0</v>
      </c>
      <c r="P46" s="14">
        <v>4</v>
      </c>
      <c r="Q46" s="16">
        <f t="shared" si="3"/>
        <v>1</v>
      </c>
      <c r="R46" s="16">
        <f t="shared" si="4"/>
        <v>1</v>
      </c>
      <c r="S46" s="10" t="s">
        <v>119</v>
      </c>
      <c r="T46" s="10" t="s">
        <v>163</v>
      </c>
      <c r="U46" s="10" t="s">
        <v>145</v>
      </c>
      <c r="V46" s="59" t="s">
        <v>43</v>
      </c>
      <c r="W46" s="58" t="str">
        <f t="shared" si="5"/>
        <v>parità</v>
      </c>
      <c r="X46" s="58" t="str">
        <f t="shared" si="6"/>
        <v>SI</v>
      </c>
    </row>
    <row r="47" spans="1:24" ht="60" customHeight="1" x14ac:dyDescent="0.35">
      <c r="A47" s="10" t="str">
        <f t="shared" si="0"/>
        <v>BB09FCO</v>
      </c>
      <c r="B47" s="10" t="s">
        <v>164</v>
      </c>
      <c r="C47" s="10" t="s">
        <v>165</v>
      </c>
      <c r="D47" s="12" t="s">
        <v>600</v>
      </c>
      <c r="E47" s="10" t="s">
        <v>601</v>
      </c>
      <c r="F47" s="10" t="s">
        <v>602</v>
      </c>
      <c r="G47" s="10" t="s">
        <v>603</v>
      </c>
      <c r="H47" s="13" t="s">
        <v>604</v>
      </c>
      <c r="I47" s="10">
        <v>18</v>
      </c>
      <c r="J47" s="10" t="s">
        <v>29</v>
      </c>
      <c r="K47" s="12">
        <v>3</v>
      </c>
      <c r="L47" s="12">
        <v>3</v>
      </c>
      <c r="M47" s="12">
        <v>3</v>
      </c>
      <c r="N47" s="12">
        <f t="shared" si="1"/>
        <v>0</v>
      </c>
      <c r="O47" s="12">
        <f t="shared" si="2"/>
        <v>0</v>
      </c>
      <c r="P47" s="14">
        <v>3</v>
      </c>
      <c r="Q47" s="16">
        <f t="shared" si="3"/>
        <v>0</v>
      </c>
      <c r="R47" s="16">
        <f t="shared" si="4"/>
        <v>0</v>
      </c>
      <c r="S47" s="10" t="s">
        <v>119</v>
      </c>
      <c r="T47" s="10" t="s">
        <v>166</v>
      </c>
      <c r="U47" s="10" t="s">
        <v>145</v>
      </c>
      <c r="V47" s="18" t="s">
        <v>39</v>
      </c>
      <c r="W47" s="57" t="str">
        <f t="shared" si="5"/>
        <v>parità</v>
      </c>
      <c r="X47" s="57" t="str">
        <f t="shared" si="6"/>
        <v>NO</v>
      </c>
    </row>
    <row r="48" spans="1:24" ht="60" customHeight="1" x14ac:dyDescent="0.35">
      <c r="A48" s="10" t="str">
        <f t="shared" si="0"/>
        <v>EE14FCO</v>
      </c>
      <c r="B48" s="10" t="s">
        <v>167</v>
      </c>
      <c r="C48" s="10" t="s">
        <v>168</v>
      </c>
      <c r="D48" s="12" t="s">
        <v>600</v>
      </c>
      <c r="E48" s="10" t="s">
        <v>601</v>
      </c>
      <c r="F48" s="10" t="s">
        <v>602</v>
      </c>
      <c r="G48" s="10" t="s">
        <v>603</v>
      </c>
      <c r="H48" s="13" t="s">
        <v>604</v>
      </c>
      <c r="I48" s="10">
        <v>18</v>
      </c>
      <c r="J48" s="10" t="s">
        <v>29</v>
      </c>
      <c r="K48" s="12">
        <v>4</v>
      </c>
      <c r="L48" s="12">
        <v>3</v>
      </c>
      <c r="M48" s="12">
        <v>4</v>
      </c>
      <c r="N48" s="12">
        <f t="shared" si="1"/>
        <v>-1</v>
      </c>
      <c r="O48" s="12">
        <f t="shared" si="2"/>
        <v>0</v>
      </c>
      <c r="P48" s="14">
        <v>4</v>
      </c>
      <c r="Q48" s="16">
        <f t="shared" si="3"/>
        <v>1</v>
      </c>
      <c r="R48" s="16">
        <f t="shared" si="4"/>
        <v>0</v>
      </c>
      <c r="S48" s="10" t="s">
        <v>143</v>
      </c>
      <c r="T48" s="10" t="s">
        <v>169</v>
      </c>
      <c r="U48" s="10" t="s">
        <v>145</v>
      </c>
      <c r="V48" s="18" t="s">
        <v>43</v>
      </c>
      <c r="W48" s="57" t="str">
        <f t="shared" si="5"/>
        <v>parità</v>
      </c>
      <c r="X48" s="57" t="str">
        <f t="shared" si="6"/>
        <v>NO</v>
      </c>
    </row>
    <row r="49" spans="1:24" ht="60" customHeight="1" x14ac:dyDescent="0.35">
      <c r="A49" s="10" t="str">
        <f t="shared" si="0"/>
        <v>BB10FCO</v>
      </c>
      <c r="B49" s="10" t="s">
        <v>170</v>
      </c>
      <c r="C49" s="10" t="s">
        <v>171</v>
      </c>
      <c r="D49" s="12" t="s">
        <v>600</v>
      </c>
      <c r="E49" s="10" t="s">
        <v>601</v>
      </c>
      <c r="F49" s="10" t="s">
        <v>602</v>
      </c>
      <c r="G49" s="10" t="s">
        <v>603</v>
      </c>
      <c r="H49" s="13" t="s">
        <v>604</v>
      </c>
      <c r="I49" s="10">
        <v>18</v>
      </c>
      <c r="J49" s="10" t="s">
        <v>29</v>
      </c>
      <c r="K49" s="12">
        <v>3</v>
      </c>
      <c r="L49" s="12">
        <v>3</v>
      </c>
      <c r="M49" s="12">
        <v>3</v>
      </c>
      <c r="N49" s="12">
        <f t="shared" si="1"/>
        <v>0</v>
      </c>
      <c r="O49" s="12">
        <f t="shared" si="2"/>
        <v>0</v>
      </c>
      <c r="P49" s="14">
        <v>1</v>
      </c>
      <c r="Q49" s="16">
        <f t="shared" si="3"/>
        <v>-2</v>
      </c>
      <c r="R49" s="16">
        <f t="shared" si="4"/>
        <v>-2</v>
      </c>
      <c r="S49" s="10" t="s">
        <v>119</v>
      </c>
      <c r="T49" s="10" t="s">
        <v>157</v>
      </c>
      <c r="U49" s="10" t="s">
        <v>145</v>
      </c>
      <c r="V49" s="18" t="s">
        <v>43</v>
      </c>
      <c r="W49" s="57" t="str">
        <f t="shared" si="5"/>
        <v>parità</v>
      </c>
      <c r="X49" s="57" t="str">
        <f t="shared" si="6"/>
        <v>NO</v>
      </c>
    </row>
    <row r="50" spans="1:24" ht="60" customHeight="1" x14ac:dyDescent="0.35">
      <c r="A50" s="10" t="str">
        <f t="shared" si="0"/>
        <v>BB11FCO</v>
      </c>
      <c r="B50" s="10" t="s">
        <v>172</v>
      </c>
      <c r="C50" s="10" t="s">
        <v>173</v>
      </c>
      <c r="D50" s="12" t="s">
        <v>600</v>
      </c>
      <c r="E50" s="10" t="s">
        <v>601</v>
      </c>
      <c r="F50" s="10" t="s">
        <v>602</v>
      </c>
      <c r="G50" s="10" t="s">
        <v>603</v>
      </c>
      <c r="H50" s="13" t="s">
        <v>604</v>
      </c>
      <c r="I50" s="10">
        <v>18</v>
      </c>
      <c r="J50" s="10" t="s">
        <v>29</v>
      </c>
      <c r="K50" s="12">
        <v>7</v>
      </c>
      <c r="L50" s="12">
        <v>6</v>
      </c>
      <c r="M50" s="12">
        <v>6</v>
      </c>
      <c r="N50" s="12">
        <f t="shared" si="1"/>
        <v>-1</v>
      </c>
      <c r="O50" s="12">
        <f t="shared" si="2"/>
        <v>-1</v>
      </c>
      <c r="P50" s="14">
        <v>5</v>
      </c>
      <c r="Q50" s="16">
        <f t="shared" si="3"/>
        <v>-1</v>
      </c>
      <c r="R50" s="16">
        <f t="shared" si="4"/>
        <v>-1</v>
      </c>
      <c r="S50" s="10" t="s">
        <v>119</v>
      </c>
      <c r="T50" s="10" t="s">
        <v>120</v>
      </c>
      <c r="U50" s="10" t="s">
        <v>145</v>
      </c>
      <c r="V50" s="18" t="s">
        <v>43</v>
      </c>
      <c r="W50" s="57" t="str">
        <f t="shared" si="5"/>
        <v>decremento</v>
      </c>
      <c r="X50" s="57" t="str">
        <f t="shared" si="6"/>
        <v>NO</v>
      </c>
    </row>
    <row r="51" spans="1:24" ht="60" customHeight="1" x14ac:dyDescent="0.35">
      <c r="A51" s="10" t="str">
        <f t="shared" si="0"/>
        <v>EE24FCO</v>
      </c>
      <c r="B51" s="10" t="s">
        <v>174</v>
      </c>
      <c r="C51" s="10" t="s">
        <v>175</v>
      </c>
      <c r="D51" s="12" t="s">
        <v>600</v>
      </c>
      <c r="E51" s="10" t="s">
        <v>601</v>
      </c>
      <c r="F51" s="10" t="s">
        <v>602</v>
      </c>
      <c r="G51" s="10" t="s">
        <v>603</v>
      </c>
      <c r="H51" s="13" t="s">
        <v>604</v>
      </c>
      <c r="I51" s="10">
        <v>18</v>
      </c>
      <c r="J51" s="10" t="s">
        <v>29</v>
      </c>
      <c r="K51" s="12">
        <v>3</v>
      </c>
      <c r="L51" s="12">
        <v>3</v>
      </c>
      <c r="M51" s="12">
        <v>3</v>
      </c>
      <c r="N51" s="12">
        <f t="shared" si="1"/>
        <v>0</v>
      </c>
      <c r="O51" s="12">
        <f t="shared" si="2"/>
        <v>0</v>
      </c>
      <c r="P51" s="14">
        <v>3</v>
      </c>
      <c r="Q51" s="16">
        <f t="shared" si="3"/>
        <v>0</v>
      </c>
      <c r="R51" s="16">
        <f t="shared" si="4"/>
        <v>0</v>
      </c>
      <c r="S51" s="10" t="s">
        <v>143</v>
      </c>
      <c r="T51" s="10" t="s">
        <v>169</v>
      </c>
      <c r="U51" s="10" t="s">
        <v>145</v>
      </c>
      <c r="V51" s="18" t="s">
        <v>39</v>
      </c>
      <c r="W51" s="57" t="str">
        <f t="shared" si="5"/>
        <v>parità</v>
      </c>
      <c r="X51" s="57" t="str">
        <f t="shared" si="6"/>
        <v>NO</v>
      </c>
    </row>
    <row r="52" spans="1:24" ht="60" customHeight="1" x14ac:dyDescent="0.35">
      <c r="A52" s="10" t="str">
        <f t="shared" si="0"/>
        <v>BB04FCO</v>
      </c>
      <c r="B52" s="10" t="s">
        <v>176</v>
      </c>
      <c r="C52" s="10" t="s">
        <v>177</v>
      </c>
      <c r="D52" s="12" t="s">
        <v>600</v>
      </c>
      <c r="E52" s="10" t="s">
        <v>601</v>
      </c>
      <c r="F52" s="10" t="s">
        <v>602</v>
      </c>
      <c r="G52" s="10" t="s">
        <v>603</v>
      </c>
      <c r="H52" s="13" t="s">
        <v>604</v>
      </c>
      <c r="I52" s="10">
        <v>18</v>
      </c>
      <c r="J52" s="10" t="s">
        <v>29</v>
      </c>
      <c r="K52" s="12">
        <v>3</v>
      </c>
      <c r="L52" s="12">
        <v>4</v>
      </c>
      <c r="M52" s="34">
        <v>4</v>
      </c>
      <c r="N52" s="12">
        <f t="shared" si="1"/>
        <v>1</v>
      </c>
      <c r="O52" s="12">
        <f t="shared" si="2"/>
        <v>1</v>
      </c>
      <c r="P52" s="14">
        <v>3</v>
      </c>
      <c r="Q52" s="16">
        <f t="shared" si="3"/>
        <v>-1</v>
      </c>
      <c r="R52" s="16">
        <f t="shared" si="4"/>
        <v>-1</v>
      </c>
      <c r="S52" s="10" t="s">
        <v>119</v>
      </c>
      <c r="T52" s="10" t="s">
        <v>178</v>
      </c>
      <c r="U52" s="10" t="s">
        <v>145</v>
      </c>
      <c r="V52" s="18" t="s">
        <v>43</v>
      </c>
      <c r="W52" s="57" t="str">
        <f t="shared" si="5"/>
        <v>incremento</v>
      </c>
      <c r="X52" s="57" t="str">
        <f t="shared" si="6"/>
        <v>NO</v>
      </c>
    </row>
    <row r="53" spans="1:24" ht="60" customHeight="1" x14ac:dyDescent="0.35">
      <c r="A53" s="10" t="str">
        <f t="shared" si="0"/>
        <v>PR21FCO</v>
      </c>
      <c r="B53" s="10" t="s">
        <v>179</v>
      </c>
      <c r="C53" s="10" t="s">
        <v>180</v>
      </c>
      <c r="D53" s="12" t="s">
        <v>600</v>
      </c>
      <c r="E53" s="10" t="s">
        <v>601</v>
      </c>
      <c r="F53" s="10" t="s">
        <v>602</v>
      </c>
      <c r="G53" s="10" t="s">
        <v>603</v>
      </c>
      <c r="H53" s="13" t="s">
        <v>604</v>
      </c>
      <c r="I53" s="10">
        <v>18</v>
      </c>
      <c r="J53" s="10" t="s">
        <v>29</v>
      </c>
      <c r="K53" s="12">
        <v>3</v>
      </c>
      <c r="L53" s="12">
        <v>3</v>
      </c>
      <c r="M53" s="12">
        <v>3</v>
      </c>
      <c r="N53" s="12">
        <f t="shared" si="1"/>
        <v>0</v>
      </c>
      <c r="O53" s="12">
        <f t="shared" si="2"/>
        <v>0</v>
      </c>
      <c r="P53" s="14">
        <v>1</v>
      </c>
      <c r="Q53" s="16">
        <f t="shared" si="3"/>
        <v>-2</v>
      </c>
      <c r="R53" s="16">
        <f t="shared" si="4"/>
        <v>-2</v>
      </c>
      <c r="S53" s="10" t="s">
        <v>119</v>
      </c>
      <c r="T53" s="10" t="s">
        <v>151</v>
      </c>
      <c r="U53" s="10" t="s">
        <v>145</v>
      </c>
      <c r="V53" s="18" t="s">
        <v>61</v>
      </c>
      <c r="W53" s="57" t="str">
        <f t="shared" si="5"/>
        <v>parità</v>
      </c>
      <c r="X53" s="57" t="str">
        <f t="shared" si="6"/>
        <v>NO</v>
      </c>
    </row>
    <row r="54" spans="1:24" ht="60" customHeight="1" x14ac:dyDescent="0.35">
      <c r="A54" s="10" t="str">
        <f t="shared" si="0"/>
        <v>PD08FCO</v>
      </c>
      <c r="B54" s="10" t="s">
        <v>181</v>
      </c>
      <c r="C54" s="10" t="s">
        <v>182</v>
      </c>
      <c r="D54" s="12" t="s">
        <v>600</v>
      </c>
      <c r="E54" s="10" t="s">
        <v>601</v>
      </c>
      <c r="F54" s="10" t="s">
        <v>602</v>
      </c>
      <c r="G54" s="10" t="s">
        <v>603</v>
      </c>
      <c r="H54" s="13" t="s">
        <v>604</v>
      </c>
      <c r="I54" s="10">
        <v>18</v>
      </c>
      <c r="J54" s="10" t="s">
        <v>29</v>
      </c>
      <c r="K54" s="12">
        <v>1</v>
      </c>
      <c r="L54" s="12">
        <v>1</v>
      </c>
      <c r="M54" s="12">
        <v>1</v>
      </c>
      <c r="N54" s="12">
        <f t="shared" si="1"/>
        <v>0</v>
      </c>
      <c r="O54" s="12">
        <f t="shared" si="2"/>
        <v>0</v>
      </c>
      <c r="P54" s="14">
        <v>1</v>
      </c>
      <c r="Q54" s="16">
        <f t="shared" si="3"/>
        <v>0</v>
      </c>
      <c r="R54" s="16">
        <f t="shared" si="4"/>
        <v>0</v>
      </c>
      <c r="S54" s="10" t="s">
        <v>143</v>
      </c>
      <c r="T54" s="10" t="s">
        <v>144</v>
      </c>
      <c r="U54" s="10" t="s">
        <v>145</v>
      </c>
      <c r="V54" s="20" t="s">
        <v>92</v>
      </c>
      <c r="W54" s="57" t="str">
        <f t="shared" si="5"/>
        <v>parità</v>
      </c>
      <c r="X54" s="57" t="str">
        <f t="shared" si="6"/>
        <v>NO</v>
      </c>
    </row>
    <row r="55" spans="1:24" ht="60" customHeight="1" x14ac:dyDescent="0.35">
      <c r="A55" s="10" t="str">
        <f t="shared" si="0"/>
        <v>BB13FCO</v>
      </c>
      <c r="B55" s="10" t="s">
        <v>183</v>
      </c>
      <c r="C55" s="10" t="s">
        <v>184</v>
      </c>
      <c r="D55" s="12" t="s">
        <v>600</v>
      </c>
      <c r="E55" s="10" t="s">
        <v>601</v>
      </c>
      <c r="F55" s="10" t="s">
        <v>602</v>
      </c>
      <c r="G55" s="10" t="s">
        <v>603</v>
      </c>
      <c r="H55" s="13" t="s">
        <v>604</v>
      </c>
      <c r="I55" s="10">
        <v>18</v>
      </c>
      <c r="J55" s="10" t="s">
        <v>29</v>
      </c>
      <c r="K55" s="12">
        <v>2</v>
      </c>
      <c r="L55" s="12">
        <v>2</v>
      </c>
      <c r="M55" s="12">
        <v>2</v>
      </c>
      <c r="N55" s="12">
        <f t="shared" si="1"/>
        <v>0</v>
      </c>
      <c r="O55" s="12">
        <f t="shared" si="2"/>
        <v>0</v>
      </c>
      <c r="P55" s="14">
        <v>2</v>
      </c>
      <c r="Q55" s="16">
        <f t="shared" si="3"/>
        <v>0</v>
      </c>
      <c r="R55" s="16">
        <f t="shared" si="4"/>
        <v>0</v>
      </c>
      <c r="S55" s="10" t="s">
        <v>119</v>
      </c>
      <c r="T55" s="10" t="s">
        <v>185</v>
      </c>
      <c r="U55" s="10" t="s">
        <v>145</v>
      </c>
      <c r="V55" s="18" t="s">
        <v>49</v>
      </c>
      <c r="W55" s="57" t="str">
        <f t="shared" si="5"/>
        <v>parità</v>
      </c>
      <c r="X55" s="57" t="str">
        <f t="shared" si="6"/>
        <v>NO</v>
      </c>
    </row>
    <row r="56" spans="1:24" ht="60" customHeight="1" x14ac:dyDescent="0.35">
      <c r="A56" s="10" t="str">
        <f t="shared" si="0"/>
        <v>BB29FCO</v>
      </c>
      <c r="B56" s="10" t="s">
        <v>186</v>
      </c>
      <c r="C56" s="10" t="s">
        <v>187</v>
      </c>
      <c r="D56" s="12" t="s">
        <v>600</v>
      </c>
      <c r="E56" s="10" t="s">
        <v>601</v>
      </c>
      <c r="F56" s="10" t="s">
        <v>602</v>
      </c>
      <c r="G56" s="10" t="s">
        <v>603</v>
      </c>
      <c r="H56" s="13" t="s">
        <v>604</v>
      </c>
      <c r="I56" s="10">
        <v>18</v>
      </c>
      <c r="J56" s="10" t="s">
        <v>29</v>
      </c>
      <c r="K56" s="12">
        <v>4</v>
      </c>
      <c r="L56" s="12">
        <v>3</v>
      </c>
      <c r="M56" s="34">
        <v>4</v>
      </c>
      <c r="N56" s="12">
        <f t="shared" si="1"/>
        <v>-1</v>
      </c>
      <c r="O56" s="12">
        <f t="shared" si="2"/>
        <v>0</v>
      </c>
      <c r="P56" s="14">
        <v>2</v>
      </c>
      <c r="Q56" s="16">
        <f t="shared" si="3"/>
        <v>-1</v>
      </c>
      <c r="R56" s="16">
        <f t="shared" si="4"/>
        <v>-2</v>
      </c>
      <c r="S56" s="10" t="s">
        <v>119</v>
      </c>
      <c r="T56" s="10" t="s">
        <v>188</v>
      </c>
      <c r="U56" s="10" t="s">
        <v>145</v>
      </c>
      <c r="V56" s="18" t="s">
        <v>43</v>
      </c>
      <c r="W56" s="57" t="str">
        <f t="shared" si="5"/>
        <v>parità</v>
      </c>
      <c r="X56" s="57" t="str">
        <f t="shared" si="6"/>
        <v>NO</v>
      </c>
    </row>
    <row r="57" spans="1:24" ht="60" customHeight="1" x14ac:dyDescent="0.35">
      <c r="A57" s="10" t="str">
        <f t="shared" si="0"/>
        <v>BB15FCO</v>
      </c>
      <c r="B57" s="10" t="s">
        <v>189</v>
      </c>
      <c r="C57" s="10" t="s">
        <v>190</v>
      </c>
      <c r="D57" s="12" t="s">
        <v>600</v>
      </c>
      <c r="E57" s="10" t="s">
        <v>601</v>
      </c>
      <c r="F57" s="10" t="s">
        <v>602</v>
      </c>
      <c r="G57" s="10" t="s">
        <v>603</v>
      </c>
      <c r="H57" s="13" t="s">
        <v>604</v>
      </c>
      <c r="I57" s="10">
        <v>18</v>
      </c>
      <c r="J57" s="10" t="s">
        <v>29</v>
      </c>
      <c r="K57" s="12">
        <v>3</v>
      </c>
      <c r="L57" s="12">
        <v>3</v>
      </c>
      <c r="M57" s="12">
        <v>3</v>
      </c>
      <c r="N57" s="12">
        <f t="shared" si="1"/>
        <v>0</v>
      </c>
      <c r="O57" s="12">
        <f t="shared" si="2"/>
        <v>0</v>
      </c>
      <c r="P57" s="14">
        <v>2</v>
      </c>
      <c r="Q57" s="16">
        <f t="shared" si="3"/>
        <v>-1</v>
      </c>
      <c r="R57" s="16">
        <f t="shared" si="4"/>
        <v>-1</v>
      </c>
      <c r="S57" s="10" t="s">
        <v>119</v>
      </c>
      <c r="T57" s="10" t="s">
        <v>191</v>
      </c>
      <c r="U57" s="10" t="s">
        <v>145</v>
      </c>
      <c r="V57" s="18" t="s">
        <v>39</v>
      </c>
      <c r="W57" s="57" t="str">
        <f t="shared" si="5"/>
        <v>parità</v>
      </c>
      <c r="X57" s="57" t="str">
        <f t="shared" si="6"/>
        <v>NO</v>
      </c>
    </row>
    <row r="58" spans="1:24" ht="60" customHeight="1" x14ac:dyDescent="0.35">
      <c r="A58" s="10" t="str">
        <f t="shared" si="0"/>
        <v>EE10FCO</v>
      </c>
      <c r="B58" s="10" t="s">
        <v>192</v>
      </c>
      <c r="C58" s="10" t="s">
        <v>193</v>
      </c>
      <c r="D58" s="12" t="s">
        <v>600</v>
      </c>
      <c r="E58" s="10" t="s">
        <v>601</v>
      </c>
      <c r="F58" s="10" t="s">
        <v>602</v>
      </c>
      <c r="G58" s="10" t="s">
        <v>603</v>
      </c>
      <c r="H58" s="13" t="s">
        <v>604</v>
      </c>
      <c r="I58" s="10">
        <v>18</v>
      </c>
      <c r="J58" s="10" t="s">
        <v>29</v>
      </c>
      <c r="K58" s="12">
        <v>2</v>
      </c>
      <c r="L58" s="12">
        <v>2</v>
      </c>
      <c r="M58" s="12">
        <v>2</v>
      </c>
      <c r="N58" s="12">
        <f t="shared" si="1"/>
        <v>0</v>
      </c>
      <c r="O58" s="12">
        <f t="shared" si="2"/>
        <v>0</v>
      </c>
      <c r="P58" s="14">
        <v>2</v>
      </c>
      <c r="Q58" s="16">
        <f t="shared" si="3"/>
        <v>0</v>
      </c>
      <c r="R58" s="16">
        <f t="shared" si="4"/>
        <v>0</v>
      </c>
      <c r="S58" s="10" t="s">
        <v>123</v>
      </c>
      <c r="T58" s="10" t="s">
        <v>124</v>
      </c>
      <c r="U58" s="10" t="s">
        <v>194</v>
      </c>
      <c r="V58" s="18" t="s">
        <v>49</v>
      </c>
      <c r="W58" s="57" t="str">
        <f t="shared" si="5"/>
        <v>parità</v>
      </c>
      <c r="X58" s="57" t="str">
        <f t="shared" si="6"/>
        <v>NO</v>
      </c>
    </row>
    <row r="59" spans="1:24" ht="60" customHeight="1" x14ac:dyDescent="0.35">
      <c r="A59" s="10" t="str">
        <f t="shared" si="0"/>
        <v>FF12FCO</v>
      </c>
      <c r="B59" s="10" t="s">
        <v>195</v>
      </c>
      <c r="C59" s="10" t="s">
        <v>196</v>
      </c>
      <c r="D59" s="12" t="s">
        <v>600</v>
      </c>
      <c r="E59" s="10" t="s">
        <v>601</v>
      </c>
      <c r="F59" s="10" t="s">
        <v>602</v>
      </c>
      <c r="G59" s="10" t="s">
        <v>603</v>
      </c>
      <c r="H59" s="13" t="s">
        <v>604</v>
      </c>
      <c r="I59" s="10">
        <v>18</v>
      </c>
      <c r="J59" s="10" t="s">
        <v>29</v>
      </c>
      <c r="K59" s="12">
        <v>3</v>
      </c>
      <c r="L59" s="12">
        <v>3</v>
      </c>
      <c r="M59" s="12">
        <v>3</v>
      </c>
      <c r="N59" s="12">
        <f t="shared" si="1"/>
        <v>0</v>
      </c>
      <c r="O59" s="12">
        <f t="shared" si="2"/>
        <v>0</v>
      </c>
      <c r="P59" s="14">
        <v>2</v>
      </c>
      <c r="Q59" s="16">
        <f t="shared" si="3"/>
        <v>-1</v>
      </c>
      <c r="R59" s="16">
        <f t="shared" si="4"/>
        <v>-1</v>
      </c>
      <c r="S59" s="10" t="s">
        <v>197</v>
      </c>
      <c r="T59" s="10" t="s">
        <v>198</v>
      </c>
      <c r="U59" s="10" t="s">
        <v>194</v>
      </c>
      <c r="V59" s="18" t="s">
        <v>39</v>
      </c>
      <c r="W59" s="57" t="str">
        <f t="shared" si="5"/>
        <v>parità</v>
      </c>
      <c r="X59" s="57" t="str">
        <f t="shared" si="6"/>
        <v>NO</v>
      </c>
    </row>
    <row r="60" spans="1:24" ht="60" customHeight="1" x14ac:dyDescent="0.35">
      <c r="A60" s="10" t="str">
        <f t="shared" si="0"/>
        <v>EE06FCO</v>
      </c>
      <c r="B60" s="10" t="s">
        <v>199</v>
      </c>
      <c r="C60" s="10" t="s">
        <v>200</v>
      </c>
      <c r="D60" s="12" t="s">
        <v>600</v>
      </c>
      <c r="E60" s="10" t="s">
        <v>601</v>
      </c>
      <c r="F60" s="10" t="s">
        <v>602</v>
      </c>
      <c r="G60" s="10" t="s">
        <v>603</v>
      </c>
      <c r="H60" s="13" t="s">
        <v>604</v>
      </c>
      <c r="I60" s="10">
        <v>18</v>
      </c>
      <c r="J60" s="10" t="s">
        <v>29</v>
      </c>
      <c r="K60" s="12">
        <v>3</v>
      </c>
      <c r="L60" s="12">
        <v>3</v>
      </c>
      <c r="M60" s="12">
        <v>3</v>
      </c>
      <c r="N60" s="12">
        <f t="shared" si="1"/>
        <v>0</v>
      </c>
      <c r="O60" s="12">
        <f t="shared" si="2"/>
        <v>0</v>
      </c>
      <c r="P60" s="14">
        <v>2</v>
      </c>
      <c r="Q60" s="16">
        <f t="shared" si="3"/>
        <v>-1</v>
      </c>
      <c r="R60" s="16">
        <f t="shared" si="4"/>
        <v>-1</v>
      </c>
      <c r="S60" s="10" t="s">
        <v>30</v>
      </c>
      <c r="T60" s="10" t="s">
        <v>201</v>
      </c>
      <c r="U60" s="10" t="s">
        <v>194</v>
      </c>
      <c r="V60" s="18" t="s">
        <v>39</v>
      </c>
      <c r="W60" s="57" t="str">
        <f t="shared" si="5"/>
        <v>parità</v>
      </c>
      <c r="X60" s="57" t="str">
        <f t="shared" si="6"/>
        <v>NO</v>
      </c>
    </row>
    <row r="61" spans="1:24" ht="60" customHeight="1" x14ac:dyDescent="0.35">
      <c r="A61" s="10" t="str">
        <f t="shared" si="0"/>
        <v>EE17FCO</v>
      </c>
      <c r="B61" s="10" t="s">
        <v>202</v>
      </c>
      <c r="C61" s="10" t="s">
        <v>203</v>
      </c>
      <c r="D61" s="12" t="s">
        <v>600</v>
      </c>
      <c r="E61" s="10" t="s">
        <v>601</v>
      </c>
      <c r="F61" s="10" t="s">
        <v>602</v>
      </c>
      <c r="G61" s="10" t="s">
        <v>603</v>
      </c>
      <c r="H61" s="13" t="s">
        <v>604</v>
      </c>
      <c r="I61" s="10">
        <v>18</v>
      </c>
      <c r="J61" s="10" t="s">
        <v>29</v>
      </c>
      <c r="K61" s="12">
        <v>2</v>
      </c>
      <c r="L61" s="12">
        <v>3</v>
      </c>
      <c r="M61" s="34">
        <v>2</v>
      </c>
      <c r="N61" s="12">
        <f t="shared" si="1"/>
        <v>1</v>
      </c>
      <c r="O61" s="12">
        <f t="shared" si="2"/>
        <v>0</v>
      </c>
      <c r="P61" s="14">
        <v>0</v>
      </c>
      <c r="Q61" s="16">
        <f t="shared" si="3"/>
        <v>-3</v>
      </c>
      <c r="R61" s="16">
        <f t="shared" si="4"/>
        <v>-2</v>
      </c>
      <c r="S61" s="10" t="s">
        <v>123</v>
      </c>
      <c r="T61" s="10" t="s">
        <v>204</v>
      </c>
      <c r="U61" s="10" t="s">
        <v>194</v>
      </c>
      <c r="V61" s="18" t="s">
        <v>39</v>
      </c>
      <c r="W61" s="57" t="str">
        <f t="shared" si="5"/>
        <v>parità</v>
      </c>
      <c r="X61" s="57" t="str">
        <f t="shared" si="6"/>
        <v>NO</v>
      </c>
    </row>
    <row r="62" spans="1:24" ht="60" customHeight="1" x14ac:dyDescent="0.35">
      <c r="A62" s="10" t="str">
        <f t="shared" si="0"/>
        <v>EE32FCO</v>
      </c>
      <c r="B62" s="10" t="s">
        <v>205</v>
      </c>
      <c r="C62" s="10" t="s">
        <v>206</v>
      </c>
      <c r="D62" s="12" t="s">
        <v>600</v>
      </c>
      <c r="E62" s="10" t="s">
        <v>601</v>
      </c>
      <c r="F62" s="10" t="s">
        <v>602</v>
      </c>
      <c r="G62" s="10" t="s">
        <v>603</v>
      </c>
      <c r="H62" s="13" t="s">
        <v>604</v>
      </c>
      <c r="I62" s="10">
        <v>18</v>
      </c>
      <c r="J62" s="10" t="s">
        <v>29</v>
      </c>
      <c r="K62" s="12">
        <v>7</v>
      </c>
      <c r="L62" s="12">
        <v>5</v>
      </c>
      <c r="M62" s="12">
        <v>6</v>
      </c>
      <c r="N62" s="12">
        <f t="shared" si="1"/>
        <v>-2</v>
      </c>
      <c r="O62" s="12">
        <f t="shared" si="2"/>
        <v>-1</v>
      </c>
      <c r="P62" s="14">
        <v>7</v>
      </c>
      <c r="Q62" s="16">
        <f t="shared" si="3"/>
        <v>2</v>
      </c>
      <c r="R62" s="16">
        <f t="shared" si="4"/>
        <v>1</v>
      </c>
      <c r="S62" s="10" t="s">
        <v>30</v>
      </c>
      <c r="T62" s="10" t="s">
        <v>31</v>
      </c>
      <c r="U62" s="10" t="s">
        <v>194</v>
      </c>
      <c r="V62" s="59" t="s">
        <v>43</v>
      </c>
      <c r="W62" s="58" t="str">
        <f t="shared" si="5"/>
        <v>decremento</v>
      </c>
      <c r="X62" s="58" t="str">
        <f t="shared" si="6"/>
        <v>SI</v>
      </c>
    </row>
    <row r="63" spans="1:24" ht="60" customHeight="1" x14ac:dyDescent="0.35">
      <c r="A63" s="10" t="str">
        <f t="shared" si="0"/>
        <v>EE07FCO</v>
      </c>
      <c r="B63" s="10" t="s">
        <v>207</v>
      </c>
      <c r="C63" s="10" t="s">
        <v>208</v>
      </c>
      <c r="D63" s="12" t="s">
        <v>600</v>
      </c>
      <c r="E63" s="10" t="s">
        <v>601</v>
      </c>
      <c r="F63" s="10" t="s">
        <v>602</v>
      </c>
      <c r="G63" s="10" t="s">
        <v>603</v>
      </c>
      <c r="H63" s="13" t="s">
        <v>604</v>
      </c>
      <c r="I63" s="10">
        <v>18</v>
      </c>
      <c r="J63" s="10" t="s">
        <v>29</v>
      </c>
      <c r="K63" s="12">
        <v>4</v>
      </c>
      <c r="L63" s="12">
        <v>5</v>
      </c>
      <c r="M63" s="34">
        <v>4</v>
      </c>
      <c r="N63" s="12">
        <f t="shared" si="1"/>
        <v>1</v>
      </c>
      <c r="O63" s="12">
        <f t="shared" si="2"/>
        <v>0</v>
      </c>
      <c r="P63" s="14">
        <v>4</v>
      </c>
      <c r="Q63" s="16">
        <f t="shared" si="3"/>
        <v>-1</v>
      </c>
      <c r="R63" s="16">
        <f t="shared" si="4"/>
        <v>0</v>
      </c>
      <c r="S63" s="10" t="s">
        <v>30</v>
      </c>
      <c r="T63" s="10" t="s">
        <v>201</v>
      </c>
      <c r="U63" s="10" t="s">
        <v>194</v>
      </c>
      <c r="V63" s="18" t="s">
        <v>61</v>
      </c>
      <c r="W63" s="57" t="str">
        <f t="shared" si="5"/>
        <v>parità</v>
      </c>
      <c r="X63" s="57" t="str">
        <f t="shared" si="6"/>
        <v>NO</v>
      </c>
    </row>
    <row r="64" spans="1:24" ht="60" customHeight="1" x14ac:dyDescent="0.35">
      <c r="A64" s="10" t="str">
        <f t="shared" si="0"/>
        <v>FF19FCO</v>
      </c>
      <c r="B64" s="10" t="s">
        <v>209</v>
      </c>
      <c r="C64" s="10" t="s">
        <v>210</v>
      </c>
      <c r="D64" s="12" t="s">
        <v>600</v>
      </c>
      <c r="E64" s="10" t="s">
        <v>601</v>
      </c>
      <c r="F64" s="10" t="s">
        <v>602</v>
      </c>
      <c r="G64" s="10" t="s">
        <v>603</v>
      </c>
      <c r="H64" s="13" t="s">
        <v>604</v>
      </c>
      <c r="I64" s="10">
        <v>18</v>
      </c>
      <c r="J64" s="10" t="s">
        <v>29</v>
      </c>
      <c r="K64" s="12">
        <v>2</v>
      </c>
      <c r="L64" s="12">
        <v>1</v>
      </c>
      <c r="M64" s="12">
        <v>1</v>
      </c>
      <c r="N64" s="12">
        <f t="shared" si="1"/>
        <v>-1</v>
      </c>
      <c r="O64" s="12">
        <f t="shared" si="2"/>
        <v>-1</v>
      </c>
      <c r="P64" s="14">
        <v>1</v>
      </c>
      <c r="Q64" s="16">
        <f t="shared" si="3"/>
        <v>0</v>
      </c>
      <c r="R64" s="16">
        <f t="shared" si="4"/>
        <v>0</v>
      </c>
      <c r="S64" s="10" t="s">
        <v>197</v>
      </c>
      <c r="T64" s="10" t="s">
        <v>211</v>
      </c>
      <c r="U64" s="10" t="s">
        <v>194</v>
      </c>
      <c r="V64" s="18" t="s">
        <v>49</v>
      </c>
      <c r="W64" s="57" t="str">
        <f t="shared" si="5"/>
        <v>decremento</v>
      </c>
      <c r="X64" s="57" t="str">
        <f t="shared" si="6"/>
        <v>NO</v>
      </c>
    </row>
    <row r="65" spans="1:24" ht="60" customHeight="1" x14ac:dyDescent="0.35">
      <c r="A65" s="10" t="str">
        <f t="shared" si="0"/>
        <v>EE18FCO</v>
      </c>
      <c r="B65" s="10" t="s">
        <v>212</v>
      </c>
      <c r="C65" s="10" t="s">
        <v>213</v>
      </c>
      <c r="D65" s="12" t="s">
        <v>600</v>
      </c>
      <c r="E65" s="10" t="s">
        <v>601</v>
      </c>
      <c r="F65" s="10" t="s">
        <v>602</v>
      </c>
      <c r="G65" s="10" t="s">
        <v>603</v>
      </c>
      <c r="H65" s="13" t="s">
        <v>604</v>
      </c>
      <c r="I65" s="10">
        <v>18</v>
      </c>
      <c r="J65" s="10" t="s">
        <v>29</v>
      </c>
      <c r="K65" s="12">
        <v>3</v>
      </c>
      <c r="L65" s="12">
        <v>3</v>
      </c>
      <c r="M65" s="12">
        <v>3</v>
      </c>
      <c r="N65" s="12">
        <f t="shared" si="1"/>
        <v>0</v>
      </c>
      <c r="O65" s="12">
        <f t="shared" si="2"/>
        <v>0</v>
      </c>
      <c r="P65" s="14">
        <v>3</v>
      </c>
      <c r="Q65" s="16">
        <f t="shared" si="3"/>
        <v>0</v>
      </c>
      <c r="R65" s="16">
        <f t="shared" si="4"/>
        <v>0</v>
      </c>
      <c r="S65" s="10" t="s">
        <v>123</v>
      </c>
      <c r="T65" s="10" t="s">
        <v>204</v>
      </c>
      <c r="U65" s="10" t="s">
        <v>194</v>
      </c>
      <c r="V65" s="18" t="s">
        <v>43</v>
      </c>
      <c r="W65" s="57" t="str">
        <f t="shared" si="5"/>
        <v>parità</v>
      </c>
      <c r="X65" s="57" t="str">
        <f t="shared" si="6"/>
        <v>NO</v>
      </c>
    </row>
    <row r="66" spans="1:24" ht="60" customHeight="1" x14ac:dyDescent="0.35">
      <c r="A66" s="10" t="str">
        <f t="shared" ref="A66:A129" si="7">CONCATENATE(B66,D66)</f>
        <v>EE11FCO</v>
      </c>
      <c r="B66" s="10" t="s">
        <v>214</v>
      </c>
      <c r="C66" s="10" t="s">
        <v>215</v>
      </c>
      <c r="D66" s="12" t="s">
        <v>600</v>
      </c>
      <c r="E66" s="10" t="s">
        <v>601</v>
      </c>
      <c r="F66" s="10" t="s">
        <v>602</v>
      </c>
      <c r="G66" s="10" t="s">
        <v>603</v>
      </c>
      <c r="H66" s="13" t="s">
        <v>604</v>
      </c>
      <c r="I66" s="10">
        <v>18</v>
      </c>
      <c r="J66" s="10" t="s">
        <v>29</v>
      </c>
      <c r="K66" s="12">
        <v>3</v>
      </c>
      <c r="L66" s="12">
        <v>3</v>
      </c>
      <c r="M66" s="12">
        <v>3</v>
      </c>
      <c r="N66" s="12">
        <f t="shared" ref="N66:N129" si="8">L66-K66</f>
        <v>0</v>
      </c>
      <c r="O66" s="12">
        <f t="shared" ref="O66:O129" si="9">M66-K66</f>
        <v>0</v>
      </c>
      <c r="P66" s="14">
        <v>3</v>
      </c>
      <c r="Q66" s="16">
        <f t="shared" ref="Q66:Q129" si="10">P66-L66</f>
        <v>0</v>
      </c>
      <c r="R66" s="16">
        <f t="shared" ref="R66:R129" si="11">P66-M66</f>
        <v>0</v>
      </c>
      <c r="S66" s="10" t="s">
        <v>123</v>
      </c>
      <c r="T66" s="10" t="s">
        <v>124</v>
      </c>
      <c r="U66" s="10" t="s">
        <v>194</v>
      </c>
      <c r="V66" s="18" t="s">
        <v>43</v>
      </c>
      <c r="W66" s="57" t="str">
        <f t="shared" si="5"/>
        <v>parità</v>
      </c>
      <c r="X66" s="57" t="str">
        <f t="shared" si="6"/>
        <v>NO</v>
      </c>
    </row>
    <row r="67" spans="1:24" ht="60" customHeight="1" x14ac:dyDescent="0.35">
      <c r="A67" s="10" t="str">
        <f t="shared" si="7"/>
        <v>FF25FCO</v>
      </c>
      <c r="B67" s="10" t="s">
        <v>216</v>
      </c>
      <c r="C67" s="10" t="s">
        <v>217</v>
      </c>
      <c r="D67" s="12" t="s">
        <v>600</v>
      </c>
      <c r="E67" s="10" t="s">
        <v>601</v>
      </c>
      <c r="F67" s="10" t="s">
        <v>602</v>
      </c>
      <c r="G67" s="10" t="s">
        <v>603</v>
      </c>
      <c r="H67" s="13" t="s">
        <v>604</v>
      </c>
      <c r="I67" s="10">
        <v>18</v>
      </c>
      <c r="J67" s="10" t="s">
        <v>29</v>
      </c>
      <c r="K67" s="12">
        <v>3</v>
      </c>
      <c r="L67" s="12">
        <v>3</v>
      </c>
      <c r="M67" s="12">
        <v>3</v>
      </c>
      <c r="N67" s="12">
        <f t="shared" si="8"/>
        <v>0</v>
      </c>
      <c r="O67" s="12">
        <f t="shared" si="9"/>
        <v>0</v>
      </c>
      <c r="P67" s="14">
        <v>3</v>
      </c>
      <c r="Q67" s="16">
        <f t="shared" si="10"/>
        <v>0</v>
      </c>
      <c r="R67" s="16">
        <f t="shared" si="11"/>
        <v>0</v>
      </c>
      <c r="S67" s="10" t="s">
        <v>197</v>
      </c>
      <c r="T67" s="10" t="s">
        <v>198</v>
      </c>
      <c r="U67" s="10" t="s">
        <v>194</v>
      </c>
      <c r="V67" s="18" t="s">
        <v>39</v>
      </c>
      <c r="W67" s="57" t="str">
        <f t="shared" ref="W67:W130" si="12">IF(M67&gt;K67,"incremento",IF(M67=K67,"parità",IF(M67&lt;K67,"decremento")))</f>
        <v>parità</v>
      </c>
      <c r="X67" s="57" t="str">
        <f t="shared" ref="X67:X130" si="13">IF(M67&gt;P67,"NO",IF(M67=P67,"NO",IF(M67&lt;P67,"SI")))</f>
        <v>NO</v>
      </c>
    </row>
    <row r="68" spans="1:24" ht="60" customHeight="1" x14ac:dyDescent="0.35">
      <c r="A68" s="10" t="str">
        <f t="shared" si="7"/>
        <v>EE23FCO</v>
      </c>
      <c r="B68" s="10" t="s">
        <v>218</v>
      </c>
      <c r="C68" s="10" t="s">
        <v>219</v>
      </c>
      <c r="D68" s="12" t="s">
        <v>600</v>
      </c>
      <c r="E68" s="10" t="s">
        <v>601</v>
      </c>
      <c r="F68" s="10" t="s">
        <v>602</v>
      </c>
      <c r="G68" s="10" t="s">
        <v>603</v>
      </c>
      <c r="H68" s="13" t="s">
        <v>604</v>
      </c>
      <c r="I68" s="10">
        <v>18</v>
      </c>
      <c r="J68" s="10" t="s">
        <v>29</v>
      </c>
      <c r="K68" s="12">
        <v>2</v>
      </c>
      <c r="L68" s="12">
        <v>3</v>
      </c>
      <c r="M68" s="34">
        <v>3</v>
      </c>
      <c r="N68" s="12">
        <f t="shared" si="8"/>
        <v>1</v>
      </c>
      <c r="O68" s="12">
        <f t="shared" si="9"/>
        <v>1</v>
      </c>
      <c r="P68" s="14">
        <v>1</v>
      </c>
      <c r="Q68" s="16">
        <f t="shared" si="10"/>
        <v>-2</v>
      </c>
      <c r="R68" s="16">
        <f t="shared" si="11"/>
        <v>-2</v>
      </c>
      <c r="S68" s="10" t="s">
        <v>30</v>
      </c>
      <c r="T68" s="10" t="s">
        <v>220</v>
      </c>
      <c r="U68" s="10" t="s">
        <v>194</v>
      </c>
      <c r="V68" s="18" t="s">
        <v>39</v>
      </c>
      <c r="W68" s="57" t="str">
        <f t="shared" si="12"/>
        <v>incremento</v>
      </c>
      <c r="X68" s="57" t="str">
        <f t="shared" si="13"/>
        <v>NO</v>
      </c>
    </row>
    <row r="69" spans="1:24" ht="60" customHeight="1" x14ac:dyDescent="0.35">
      <c r="A69" s="10" t="str">
        <f t="shared" si="7"/>
        <v>EE22FCO</v>
      </c>
      <c r="B69" s="10" t="s">
        <v>221</v>
      </c>
      <c r="C69" s="10" t="s">
        <v>222</v>
      </c>
      <c r="D69" s="12" t="s">
        <v>600</v>
      </c>
      <c r="E69" s="10" t="s">
        <v>601</v>
      </c>
      <c r="F69" s="10" t="s">
        <v>602</v>
      </c>
      <c r="G69" s="10" t="s">
        <v>603</v>
      </c>
      <c r="H69" s="13" t="s">
        <v>604</v>
      </c>
      <c r="I69" s="10">
        <v>18</v>
      </c>
      <c r="J69" s="10" t="s">
        <v>29</v>
      </c>
      <c r="K69" s="12">
        <v>3</v>
      </c>
      <c r="L69" s="12">
        <v>3</v>
      </c>
      <c r="M69" s="12">
        <v>3</v>
      </c>
      <c r="N69" s="12">
        <f t="shared" si="8"/>
        <v>0</v>
      </c>
      <c r="O69" s="12">
        <f t="shared" si="9"/>
        <v>0</v>
      </c>
      <c r="P69" s="14">
        <v>1</v>
      </c>
      <c r="Q69" s="16">
        <f t="shared" si="10"/>
        <v>-2</v>
      </c>
      <c r="R69" s="16">
        <f t="shared" si="11"/>
        <v>-2</v>
      </c>
      <c r="S69" s="10" t="s">
        <v>30</v>
      </c>
      <c r="T69" s="10" t="s">
        <v>201</v>
      </c>
      <c r="U69" s="10" t="s">
        <v>194</v>
      </c>
      <c r="V69" s="18" t="s">
        <v>39</v>
      </c>
      <c r="W69" s="57" t="str">
        <f t="shared" si="12"/>
        <v>parità</v>
      </c>
      <c r="X69" s="57" t="str">
        <f t="shared" si="13"/>
        <v>NO</v>
      </c>
    </row>
    <row r="70" spans="1:24" ht="60" customHeight="1" x14ac:dyDescent="0.35">
      <c r="A70" s="10" t="str">
        <f t="shared" si="7"/>
        <v>EE05FCO</v>
      </c>
      <c r="B70" s="10" t="s">
        <v>223</v>
      </c>
      <c r="C70" s="10" t="s">
        <v>224</v>
      </c>
      <c r="D70" s="12" t="s">
        <v>600</v>
      </c>
      <c r="E70" s="10" t="s">
        <v>601</v>
      </c>
      <c r="F70" s="10" t="s">
        <v>602</v>
      </c>
      <c r="G70" s="10" t="s">
        <v>603</v>
      </c>
      <c r="H70" s="13" t="s">
        <v>604</v>
      </c>
      <c r="I70" s="10">
        <v>18</v>
      </c>
      <c r="J70" s="10" t="s">
        <v>29</v>
      </c>
      <c r="K70" s="12">
        <v>3</v>
      </c>
      <c r="L70" s="12">
        <v>3</v>
      </c>
      <c r="M70" s="12">
        <v>3</v>
      </c>
      <c r="N70" s="12">
        <f t="shared" si="8"/>
        <v>0</v>
      </c>
      <c r="O70" s="12">
        <f t="shared" si="9"/>
        <v>0</v>
      </c>
      <c r="P70" s="14">
        <v>2</v>
      </c>
      <c r="Q70" s="16">
        <f t="shared" si="10"/>
        <v>-1</v>
      </c>
      <c r="R70" s="16">
        <f t="shared" si="11"/>
        <v>-1</v>
      </c>
      <c r="S70" s="10" t="s">
        <v>123</v>
      </c>
      <c r="T70" s="10" t="s">
        <v>225</v>
      </c>
      <c r="U70" s="10" t="s">
        <v>194</v>
      </c>
      <c r="V70" s="18" t="s">
        <v>43</v>
      </c>
      <c r="W70" s="57" t="str">
        <f t="shared" si="12"/>
        <v>parità</v>
      </c>
      <c r="X70" s="57" t="str">
        <f t="shared" si="13"/>
        <v>NO</v>
      </c>
    </row>
    <row r="71" spans="1:24" ht="60" customHeight="1" x14ac:dyDescent="0.35">
      <c r="A71" s="10" t="str">
        <f t="shared" si="7"/>
        <v>PR20FCO</v>
      </c>
      <c r="B71" s="10" t="s">
        <v>228</v>
      </c>
      <c r="C71" s="10" t="s">
        <v>229</v>
      </c>
      <c r="D71" s="12" t="s">
        <v>600</v>
      </c>
      <c r="E71" s="10" t="s">
        <v>601</v>
      </c>
      <c r="F71" s="10" t="s">
        <v>602</v>
      </c>
      <c r="G71" s="10" t="s">
        <v>603</v>
      </c>
      <c r="H71" s="13" t="s">
        <v>604</v>
      </c>
      <c r="I71" s="10">
        <v>18</v>
      </c>
      <c r="J71" s="10" t="s">
        <v>29</v>
      </c>
      <c r="K71" s="12">
        <v>4</v>
      </c>
      <c r="L71" s="12">
        <v>5</v>
      </c>
      <c r="M71" s="34">
        <v>5</v>
      </c>
      <c r="N71" s="12">
        <f t="shared" si="8"/>
        <v>1</v>
      </c>
      <c r="O71" s="12">
        <f t="shared" si="9"/>
        <v>1</v>
      </c>
      <c r="P71" s="14">
        <v>4</v>
      </c>
      <c r="Q71" s="16">
        <f t="shared" si="10"/>
        <v>-1</v>
      </c>
      <c r="R71" s="16">
        <f t="shared" si="11"/>
        <v>-1</v>
      </c>
      <c r="S71" s="10" t="s">
        <v>30</v>
      </c>
      <c r="T71" s="10" t="s">
        <v>31</v>
      </c>
      <c r="U71" s="10" t="s">
        <v>194</v>
      </c>
      <c r="V71" s="18" t="s">
        <v>61</v>
      </c>
      <c r="W71" s="57" t="str">
        <f t="shared" si="12"/>
        <v>incremento</v>
      </c>
      <c r="X71" s="57" t="str">
        <f t="shared" si="13"/>
        <v>NO</v>
      </c>
    </row>
    <row r="72" spans="1:24" ht="60" customHeight="1" x14ac:dyDescent="0.35">
      <c r="A72" s="10" t="str">
        <f t="shared" si="7"/>
        <v>EE48FCO</v>
      </c>
      <c r="B72" s="10" t="s">
        <v>230</v>
      </c>
      <c r="C72" s="10" t="s">
        <v>231</v>
      </c>
      <c r="D72" s="12" t="s">
        <v>600</v>
      </c>
      <c r="E72" s="10" t="s">
        <v>601</v>
      </c>
      <c r="F72" s="10" t="s">
        <v>602</v>
      </c>
      <c r="G72" s="10" t="s">
        <v>603</v>
      </c>
      <c r="H72" s="13" t="s">
        <v>604</v>
      </c>
      <c r="I72" s="10">
        <v>18</v>
      </c>
      <c r="J72" s="10" t="s">
        <v>29</v>
      </c>
      <c r="K72" s="12">
        <v>3</v>
      </c>
      <c r="L72" s="12">
        <v>3</v>
      </c>
      <c r="M72" s="12">
        <v>3</v>
      </c>
      <c r="N72" s="12">
        <f t="shared" si="8"/>
        <v>0</v>
      </c>
      <c r="O72" s="12">
        <f t="shared" si="9"/>
        <v>0</v>
      </c>
      <c r="P72" s="14">
        <v>2</v>
      </c>
      <c r="Q72" s="16">
        <f t="shared" si="10"/>
        <v>-1</v>
      </c>
      <c r="R72" s="16">
        <f t="shared" si="11"/>
        <v>-1</v>
      </c>
      <c r="S72" s="10" t="s">
        <v>30</v>
      </c>
      <c r="T72" s="10" t="s">
        <v>232</v>
      </c>
      <c r="U72" s="10" t="s">
        <v>194</v>
      </c>
      <c r="V72" s="18" t="s">
        <v>43</v>
      </c>
      <c r="W72" s="57" t="str">
        <f t="shared" si="12"/>
        <v>parità</v>
      </c>
      <c r="X72" s="57" t="str">
        <f t="shared" si="13"/>
        <v>NO</v>
      </c>
    </row>
    <row r="73" spans="1:24" ht="60" customHeight="1" x14ac:dyDescent="0.35">
      <c r="A73" s="10" t="str">
        <f t="shared" si="7"/>
        <v>EE02FCO</v>
      </c>
      <c r="B73" s="10" t="s">
        <v>233</v>
      </c>
      <c r="C73" s="10" t="s">
        <v>234</v>
      </c>
      <c r="D73" s="12" t="s">
        <v>600</v>
      </c>
      <c r="E73" s="10" t="s">
        <v>601</v>
      </c>
      <c r="F73" s="10" t="s">
        <v>602</v>
      </c>
      <c r="G73" s="10" t="s">
        <v>603</v>
      </c>
      <c r="H73" s="13" t="s">
        <v>604</v>
      </c>
      <c r="I73" s="10">
        <v>18</v>
      </c>
      <c r="J73" s="10" t="s">
        <v>29</v>
      </c>
      <c r="K73" s="12">
        <v>7</v>
      </c>
      <c r="L73" s="12">
        <v>6</v>
      </c>
      <c r="M73" s="12">
        <v>6</v>
      </c>
      <c r="N73" s="12">
        <f t="shared" si="8"/>
        <v>-1</v>
      </c>
      <c r="O73" s="12">
        <f t="shared" si="9"/>
        <v>-1</v>
      </c>
      <c r="P73" s="14">
        <v>4</v>
      </c>
      <c r="Q73" s="16">
        <f t="shared" si="10"/>
        <v>-2</v>
      </c>
      <c r="R73" s="16">
        <f t="shared" si="11"/>
        <v>-2</v>
      </c>
      <c r="S73" s="10" t="s">
        <v>30</v>
      </c>
      <c r="T73" s="10" t="s">
        <v>31</v>
      </c>
      <c r="U73" s="10" t="s">
        <v>194</v>
      </c>
      <c r="V73" s="18" t="s">
        <v>61</v>
      </c>
      <c r="W73" s="57" t="str">
        <f t="shared" si="12"/>
        <v>decremento</v>
      </c>
      <c r="X73" s="57" t="str">
        <f t="shared" si="13"/>
        <v>NO</v>
      </c>
    </row>
    <row r="74" spans="1:24" ht="60" customHeight="1" x14ac:dyDescent="0.35">
      <c r="A74" s="10" t="str">
        <f t="shared" si="7"/>
        <v>EE01FCO</v>
      </c>
      <c r="B74" s="10" t="s">
        <v>235</v>
      </c>
      <c r="C74" s="10" t="s">
        <v>236</v>
      </c>
      <c r="D74" s="12" t="s">
        <v>600</v>
      </c>
      <c r="E74" s="10" t="s">
        <v>601</v>
      </c>
      <c r="F74" s="10" t="s">
        <v>602</v>
      </c>
      <c r="G74" s="10" t="s">
        <v>603</v>
      </c>
      <c r="H74" s="13" t="s">
        <v>604</v>
      </c>
      <c r="I74" s="10">
        <v>18</v>
      </c>
      <c r="J74" s="10" t="s">
        <v>29</v>
      </c>
      <c r="K74" s="12">
        <v>8</v>
      </c>
      <c r="L74" s="12">
        <v>8</v>
      </c>
      <c r="M74" s="12">
        <v>8</v>
      </c>
      <c r="N74" s="12">
        <f t="shared" si="8"/>
        <v>0</v>
      </c>
      <c r="O74" s="12">
        <f t="shared" si="9"/>
        <v>0</v>
      </c>
      <c r="P74" s="14">
        <v>5</v>
      </c>
      <c r="Q74" s="16">
        <f t="shared" si="10"/>
        <v>-3</v>
      </c>
      <c r="R74" s="16">
        <f t="shared" si="11"/>
        <v>-3</v>
      </c>
      <c r="S74" s="10" t="s">
        <v>30</v>
      </c>
      <c r="T74" s="10" t="s">
        <v>31</v>
      </c>
      <c r="U74" s="10" t="s">
        <v>194</v>
      </c>
      <c r="V74" s="18" t="s">
        <v>61</v>
      </c>
      <c r="W74" s="57" t="str">
        <f t="shared" si="12"/>
        <v>parità</v>
      </c>
      <c r="X74" s="57" t="str">
        <f t="shared" si="13"/>
        <v>NO</v>
      </c>
    </row>
    <row r="75" spans="1:24" ht="60" customHeight="1" x14ac:dyDescent="0.35">
      <c r="A75" s="10" t="str">
        <f t="shared" si="7"/>
        <v>EE28FCO</v>
      </c>
      <c r="B75" s="10" t="s">
        <v>237</v>
      </c>
      <c r="C75" s="10" t="s">
        <v>238</v>
      </c>
      <c r="D75" s="12" t="s">
        <v>600</v>
      </c>
      <c r="E75" s="10" t="s">
        <v>601</v>
      </c>
      <c r="F75" s="10" t="s">
        <v>602</v>
      </c>
      <c r="G75" s="10" t="s">
        <v>603</v>
      </c>
      <c r="H75" s="13" t="s">
        <v>604</v>
      </c>
      <c r="I75" s="10">
        <v>18</v>
      </c>
      <c r="J75" s="10" t="s">
        <v>29</v>
      </c>
      <c r="K75" s="12">
        <v>3</v>
      </c>
      <c r="L75" s="12">
        <v>3</v>
      </c>
      <c r="M75" s="12">
        <v>3</v>
      </c>
      <c r="N75" s="12">
        <f t="shared" si="8"/>
        <v>0</v>
      </c>
      <c r="O75" s="12">
        <f t="shared" si="9"/>
        <v>0</v>
      </c>
      <c r="P75" s="14">
        <v>1</v>
      </c>
      <c r="Q75" s="16">
        <f t="shared" si="10"/>
        <v>-2</v>
      </c>
      <c r="R75" s="16">
        <f t="shared" si="11"/>
        <v>-2</v>
      </c>
      <c r="S75" s="10" t="s">
        <v>30</v>
      </c>
      <c r="T75" s="10" t="s">
        <v>31</v>
      </c>
      <c r="U75" s="10" t="s">
        <v>194</v>
      </c>
      <c r="V75" s="18" t="s">
        <v>43</v>
      </c>
      <c r="W75" s="57" t="str">
        <f t="shared" si="12"/>
        <v>parità</v>
      </c>
      <c r="X75" s="57" t="str">
        <f t="shared" si="13"/>
        <v>NO</v>
      </c>
    </row>
    <row r="76" spans="1:24" ht="60" customHeight="1" x14ac:dyDescent="0.35">
      <c r="A76" s="10" t="str">
        <f t="shared" si="7"/>
        <v>EE29FCO</v>
      </c>
      <c r="B76" s="10" t="s">
        <v>239</v>
      </c>
      <c r="C76" s="10" t="s">
        <v>240</v>
      </c>
      <c r="D76" s="12" t="s">
        <v>600</v>
      </c>
      <c r="E76" s="10" t="s">
        <v>601</v>
      </c>
      <c r="F76" s="10" t="s">
        <v>602</v>
      </c>
      <c r="G76" s="10" t="s">
        <v>603</v>
      </c>
      <c r="H76" s="13" t="s">
        <v>604</v>
      </c>
      <c r="I76" s="10">
        <v>18</v>
      </c>
      <c r="J76" s="10" t="s">
        <v>29</v>
      </c>
      <c r="K76" s="12">
        <v>5</v>
      </c>
      <c r="L76" s="12">
        <v>4</v>
      </c>
      <c r="M76" s="12">
        <v>5</v>
      </c>
      <c r="N76" s="12">
        <f t="shared" si="8"/>
        <v>-1</v>
      </c>
      <c r="O76" s="12">
        <f t="shared" si="9"/>
        <v>0</v>
      </c>
      <c r="P76" s="14">
        <v>5</v>
      </c>
      <c r="Q76" s="16">
        <f t="shared" si="10"/>
        <v>1</v>
      </c>
      <c r="R76" s="16">
        <f t="shared" si="11"/>
        <v>0</v>
      </c>
      <c r="S76" s="10" t="s">
        <v>30</v>
      </c>
      <c r="T76" s="10" t="s">
        <v>31</v>
      </c>
      <c r="U76" s="10" t="s">
        <v>194</v>
      </c>
      <c r="V76" s="18" t="s">
        <v>43</v>
      </c>
      <c r="W76" s="57" t="str">
        <f t="shared" si="12"/>
        <v>parità</v>
      </c>
      <c r="X76" s="57" t="str">
        <f t="shared" si="13"/>
        <v>NO</v>
      </c>
    </row>
    <row r="77" spans="1:24" ht="60" customHeight="1" x14ac:dyDescent="0.35">
      <c r="A77" s="10" t="str">
        <f t="shared" si="7"/>
        <v>EE39FCO</v>
      </c>
      <c r="B77" s="10" t="s">
        <v>241</v>
      </c>
      <c r="C77" s="10" t="s">
        <v>242</v>
      </c>
      <c r="D77" s="12" t="s">
        <v>600</v>
      </c>
      <c r="E77" s="10" t="s">
        <v>601</v>
      </c>
      <c r="F77" s="10" t="s">
        <v>602</v>
      </c>
      <c r="G77" s="10" t="s">
        <v>603</v>
      </c>
      <c r="H77" s="13" t="s">
        <v>604</v>
      </c>
      <c r="I77" s="10">
        <v>18</v>
      </c>
      <c r="J77" s="10" t="s">
        <v>29</v>
      </c>
      <c r="K77" s="12">
        <v>3</v>
      </c>
      <c r="L77" s="12">
        <v>3</v>
      </c>
      <c r="M77" s="12">
        <v>3</v>
      </c>
      <c r="N77" s="12">
        <f t="shared" si="8"/>
        <v>0</v>
      </c>
      <c r="O77" s="12">
        <f t="shared" si="9"/>
        <v>0</v>
      </c>
      <c r="P77" s="14">
        <v>3</v>
      </c>
      <c r="Q77" s="16">
        <f t="shared" si="10"/>
        <v>0</v>
      </c>
      <c r="R77" s="16">
        <f t="shared" si="11"/>
        <v>0</v>
      </c>
      <c r="S77" s="10" t="s">
        <v>30</v>
      </c>
      <c r="T77" s="10" t="s">
        <v>31</v>
      </c>
      <c r="U77" s="10" t="s">
        <v>194</v>
      </c>
      <c r="V77" s="18" t="s">
        <v>49</v>
      </c>
      <c r="W77" s="57" t="str">
        <f t="shared" si="12"/>
        <v>parità</v>
      </c>
      <c r="X77" s="57" t="str">
        <f t="shared" si="13"/>
        <v>NO</v>
      </c>
    </row>
    <row r="78" spans="1:24" ht="60" customHeight="1" x14ac:dyDescent="0.35">
      <c r="A78" s="10" t="str">
        <f t="shared" si="7"/>
        <v>EE12FCO</v>
      </c>
      <c r="B78" s="10" t="s">
        <v>243</v>
      </c>
      <c r="C78" s="10" t="s">
        <v>244</v>
      </c>
      <c r="D78" s="12" t="s">
        <v>600</v>
      </c>
      <c r="E78" s="10" t="s">
        <v>601</v>
      </c>
      <c r="F78" s="10" t="s">
        <v>602</v>
      </c>
      <c r="G78" s="10" t="s">
        <v>603</v>
      </c>
      <c r="H78" s="13" t="s">
        <v>604</v>
      </c>
      <c r="I78" s="10">
        <v>18</v>
      </c>
      <c r="J78" s="10" t="s">
        <v>29</v>
      </c>
      <c r="K78" s="12">
        <v>4</v>
      </c>
      <c r="L78" s="12">
        <v>5</v>
      </c>
      <c r="M78" s="34">
        <v>5</v>
      </c>
      <c r="N78" s="12">
        <f t="shared" si="8"/>
        <v>1</v>
      </c>
      <c r="O78" s="12">
        <f t="shared" si="9"/>
        <v>1</v>
      </c>
      <c r="P78" s="14">
        <v>3</v>
      </c>
      <c r="Q78" s="16">
        <f t="shared" si="10"/>
        <v>-2</v>
      </c>
      <c r="R78" s="16">
        <f t="shared" si="11"/>
        <v>-2</v>
      </c>
      <c r="S78" s="10" t="s">
        <v>123</v>
      </c>
      <c r="T78" s="10" t="s">
        <v>124</v>
      </c>
      <c r="U78" s="10" t="s">
        <v>194</v>
      </c>
      <c r="V78" s="18" t="s">
        <v>43</v>
      </c>
      <c r="W78" s="57" t="str">
        <f t="shared" si="12"/>
        <v>incremento</v>
      </c>
      <c r="X78" s="57" t="str">
        <f t="shared" si="13"/>
        <v>NO</v>
      </c>
    </row>
    <row r="79" spans="1:24" ht="60" customHeight="1" x14ac:dyDescent="0.35">
      <c r="A79" s="10" t="str">
        <f t="shared" si="7"/>
        <v>EE13FCO</v>
      </c>
      <c r="B79" s="10" t="s">
        <v>245</v>
      </c>
      <c r="C79" s="10" t="s">
        <v>246</v>
      </c>
      <c r="D79" s="12" t="s">
        <v>600</v>
      </c>
      <c r="E79" s="10" t="s">
        <v>601</v>
      </c>
      <c r="F79" s="10" t="s">
        <v>602</v>
      </c>
      <c r="G79" s="10" t="s">
        <v>603</v>
      </c>
      <c r="H79" s="13" t="s">
        <v>604</v>
      </c>
      <c r="I79" s="10">
        <v>18</v>
      </c>
      <c r="J79" s="10" t="s">
        <v>29</v>
      </c>
      <c r="K79" s="12">
        <v>3</v>
      </c>
      <c r="L79" s="12">
        <v>3</v>
      </c>
      <c r="M79" s="12">
        <v>3</v>
      </c>
      <c r="N79" s="12">
        <f t="shared" si="8"/>
        <v>0</v>
      </c>
      <c r="O79" s="12">
        <f t="shared" si="9"/>
        <v>0</v>
      </c>
      <c r="P79" s="14">
        <v>2</v>
      </c>
      <c r="Q79" s="16">
        <f t="shared" si="10"/>
        <v>-1</v>
      </c>
      <c r="R79" s="16">
        <f t="shared" si="11"/>
        <v>-1</v>
      </c>
      <c r="S79" s="10" t="s">
        <v>123</v>
      </c>
      <c r="T79" s="10" t="s">
        <v>247</v>
      </c>
      <c r="U79" s="10" t="s">
        <v>194</v>
      </c>
      <c r="V79" s="18" t="s">
        <v>43</v>
      </c>
      <c r="W79" s="57" t="str">
        <f t="shared" si="12"/>
        <v>parità</v>
      </c>
      <c r="X79" s="57" t="str">
        <f t="shared" si="13"/>
        <v>NO</v>
      </c>
    </row>
    <row r="80" spans="1:24" ht="60" customHeight="1" x14ac:dyDescent="0.35">
      <c r="A80" s="10" t="str">
        <f t="shared" si="7"/>
        <v>EE19FCO</v>
      </c>
      <c r="B80" s="10" t="s">
        <v>248</v>
      </c>
      <c r="C80" s="10" t="s">
        <v>249</v>
      </c>
      <c r="D80" s="12" t="s">
        <v>600</v>
      </c>
      <c r="E80" s="10" t="s">
        <v>601</v>
      </c>
      <c r="F80" s="10" t="s">
        <v>602</v>
      </c>
      <c r="G80" s="10" t="s">
        <v>603</v>
      </c>
      <c r="H80" s="13" t="s">
        <v>604</v>
      </c>
      <c r="I80" s="10">
        <v>18</v>
      </c>
      <c r="J80" s="10" t="s">
        <v>29</v>
      </c>
      <c r="K80" s="12">
        <v>4</v>
      </c>
      <c r="L80" s="12">
        <v>3</v>
      </c>
      <c r="M80" s="12">
        <v>3</v>
      </c>
      <c r="N80" s="12">
        <f t="shared" si="8"/>
        <v>-1</v>
      </c>
      <c r="O80" s="12">
        <f t="shared" si="9"/>
        <v>-1</v>
      </c>
      <c r="P80" s="14">
        <v>3</v>
      </c>
      <c r="Q80" s="16">
        <f t="shared" si="10"/>
        <v>0</v>
      </c>
      <c r="R80" s="16">
        <f t="shared" si="11"/>
        <v>0</v>
      </c>
      <c r="S80" s="10" t="s">
        <v>123</v>
      </c>
      <c r="T80" s="10" t="s">
        <v>204</v>
      </c>
      <c r="U80" s="10" t="s">
        <v>194</v>
      </c>
      <c r="V80" s="18" t="s">
        <v>39</v>
      </c>
      <c r="W80" s="57" t="str">
        <f t="shared" si="12"/>
        <v>decremento</v>
      </c>
      <c r="X80" s="57" t="str">
        <f t="shared" si="13"/>
        <v>NO</v>
      </c>
    </row>
    <row r="81" spans="1:24" ht="60" customHeight="1" x14ac:dyDescent="0.35">
      <c r="A81" s="10" t="str">
        <f t="shared" si="7"/>
        <v>EE20FCO</v>
      </c>
      <c r="B81" s="10" t="s">
        <v>250</v>
      </c>
      <c r="C81" s="10" t="s">
        <v>251</v>
      </c>
      <c r="D81" s="12" t="s">
        <v>600</v>
      </c>
      <c r="E81" s="10" t="s">
        <v>601</v>
      </c>
      <c r="F81" s="10" t="s">
        <v>602</v>
      </c>
      <c r="G81" s="10" t="s">
        <v>603</v>
      </c>
      <c r="H81" s="13" t="s">
        <v>604</v>
      </c>
      <c r="I81" s="10">
        <v>18</v>
      </c>
      <c r="J81" s="10" t="s">
        <v>29</v>
      </c>
      <c r="K81" s="12">
        <v>4</v>
      </c>
      <c r="L81" s="12">
        <v>4</v>
      </c>
      <c r="M81" s="12">
        <v>4</v>
      </c>
      <c r="N81" s="12">
        <f t="shared" si="8"/>
        <v>0</v>
      </c>
      <c r="O81" s="12">
        <f t="shared" si="9"/>
        <v>0</v>
      </c>
      <c r="P81" s="14">
        <v>3</v>
      </c>
      <c r="Q81" s="16">
        <f t="shared" si="10"/>
        <v>-1</v>
      </c>
      <c r="R81" s="16">
        <f t="shared" si="11"/>
        <v>-1</v>
      </c>
      <c r="S81" s="10" t="s">
        <v>30</v>
      </c>
      <c r="T81" s="10" t="s">
        <v>31</v>
      </c>
      <c r="U81" s="10" t="s">
        <v>194</v>
      </c>
      <c r="V81" s="18" t="s">
        <v>43</v>
      </c>
      <c r="W81" s="57" t="str">
        <f t="shared" si="12"/>
        <v>parità</v>
      </c>
      <c r="X81" s="57" t="str">
        <f t="shared" si="13"/>
        <v>NO</v>
      </c>
    </row>
    <row r="82" spans="1:24" ht="60" customHeight="1" x14ac:dyDescent="0.35">
      <c r="A82" s="10" t="str">
        <f t="shared" si="7"/>
        <v>EE09FCO</v>
      </c>
      <c r="B82" s="10" t="s">
        <v>252</v>
      </c>
      <c r="C82" s="10" t="s">
        <v>253</v>
      </c>
      <c r="D82" s="12" t="s">
        <v>600</v>
      </c>
      <c r="E82" s="10" t="s">
        <v>601</v>
      </c>
      <c r="F82" s="10" t="s">
        <v>602</v>
      </c>
      <c r="G82" s="10" t="s">
        <v>603</v>
      </c>
      <c r="H82" s="13" t="s">
        <v>604</v>
      </c>
      <c r="I82" s="10">
        <v>18</v>
      </c>
      <c r="J82" s="10" t="s">
        <v>29</v>
      </c>
      <c r="K82" s="12">
        <v>4</v>
      </c>
      <c r="L82" s="12">
        <v>4</v>
      </c>
      <c r="M82" s="12">
        <v>4</v>
      </c>
      <c r="N82" s="12">
        <f t="shared" si="8"/>
        <v>0</v>
      </c>
      <c r="O82" s="12">
        <f t="shared" si="9"/>
        <v>0</v>
      </c>
      <c r="P82" s="14">
        <v>4</v>
      </c>
      <c r="Q82" s="16">
        <f t="shared" si="10"/>
        <v>0</v>
      </c>
      <c r="R82" s="16">
        <f t="shared" si="11"/>
        <v>0</v>
      </c>
      <c r="S82" s="10" t="s">
        <v>30</v>
      </c>
      <c r="T82" s="10" t="s">
        <v>254</v>
      </c>
      <c r="U82" s="10" t="s">
        <v>194</v>
      </c>
      <c r="V82" s="18" t="s">
        <v>61</v>
      </c>
      <c r="W82" s="57" t="str">
        <f t="shared" si="12"/>
        <v>parità</v>
      </c>
      <c r="X82" s="57" t="str">
        <f t="shared" si="13"/>
        <v>NO</v>
      </c>
    </row>
    <row r="83" spans="1:24" ht="60" customHeight="1" x14ac:dyDescent="0.35">
      <c r="A83" s="10" t="str">
        <f t="shared" si="7"/>
        <v>BB06FCO</v>
      </c>
      <c r="B83" s="10" t="s">
        <v>255</v>
      </c>
      <c r="C83" s="10" t="s">
        <v>256</v>
      </c>
      <c r="D83" s="12" t="s">
        <v>600</v>
      </c>
      <c r="E83" s="10" t="s">
        <v>601</v>
      </c>
      <c r="F83" s="10" t="s">
        <v>602</v>
      </c>
      <c r="G83" s="10" t="s">
        <v>603</v>
      </c>
      <c r="H83" s="13" t="s">
        <v>604</v>
      </c>
      <c r="I83" s="10">
        <v>18</v>
      </c>
      <c r="J83" s="10" t="s">
        <v>29</v>
      </c>
      <c r="K83" s="12">
        <v>3</v>
      </c>
      <c r="L83" s="12">
        <v>3</v>
      </c>
      <c r="M83" s="12">
        <v>3</v>
      </c>
      <c r="N83" s="12">
        <f t="shared" si="8"/>
        <v>0</v>
      </c>
      <c r="O83" s="12">
        <f t="shared" si="9"/>
        <v>0</v>
      </c>
      <c r="P83" s="14">
        <v>2</v>
      </c>
      <c r="Q83" s="16">
        <f t="shared" si="10"/>
        <v>-1</v>
      </c>
      <c r="R83" s="16">
        <f t="shared" si="11"/>
        <v>-1</v>
      </c>
      <c r="S83" s="10" t="s">
        <v>115</v>
      </c>
      <c r="T83" s="10" t="s">
        <v>257</v>
      </c>
      <c r="U83" s="10" t="s">
        <v>258</v>
      </c>
      <c r="V83" s="18" t="s">
        <v>43</v>
      </c>
      <c r="W83" s="57" t="str">
        <f t="shared" si="12"/>
        <v>parità</v>
      </c>
      <c r="X83" s="57" t="str">
        <f t="shared" si="13"/>
        <v>NO</v>
      </c>
    </row>
    <row r="84" spans="1:24" ht="60" customHeight="1" x14ac:dyDescent="0.35">
      <c r="A84" s="10" t="str">
        <f t="shared" si="7"/>
        <v>BB02FCO</v>
      </c>
      <c r="B84" s="10" t="s">
        <v>259</v>
      </c>
      <c r="C84" s="10" t="s">
        <v>260</v>
      </c>
      <c r="D84" s="12" t="s">
        <v>600</v>
      </c>
      <c r="E84" s="10" t="s">
        <v>601</v>
      </c>
      <c r="F84" s="10" t="s">
        <v>602</v>
      </c>
      <c r="G84" s="10" t="s">
        <v>603</v>
      </c>
      <c r="H84" s="13" t="s">
        <v>604</v>
      </c>
      <c r="I84" s="10">
        <v>18</v>
      </c>
      <c r="J84" s="10" t="s">
        <v>29</v>
      </c>
      <c r="K84" s="12">
        <v>6</v>
      </c>
      <c r="L84" s="12">
        <v>6</v>
      </c>
      <c r="M84" s="12">
        <v>6</v>
      </c>
      <c r="N84" s="12">
        <f t="shared" si="8"/>
        <v>0</v>
      </c>
      <c r="O84" s="12">
        <f t="shared" si="9"/>
        <v>0</v>
      </c>
      <c r="P84" s="14">
        <v>5</v>
      </c>
      <c r="Q84" s="16">
        <f t="shared" si="10"/>
        <v>-1</v>
      </c>
      <c r="R84" s="16">
        <f t="shared" si="11"/>
        <v>-1</v>
      </c>
      <c r="S84" s="10" t="s">
        <v>115</v>
      </c>
      <c r="T84" s="10" t="s">
        <v>261</v>
      </c>
      <c r="U84" s="10" t="s">
        <v>258</v>
      </c>
      <c r="V84" s="18" t="s">
        <v>43</v>
      </c>
      <c r="W84" s="57" t="str">
        <f t="shared" si="12"/>
        <v>parità</v>
      </c>
      <c r="X84" s="57" t="str">
        <f t="shared" si="13"/>
        <v>NO</v>
      </c>
    </row>
    <row r="85" spans="1:24" ht="60" customHeight="1" x14ac:dyDescent="0.35">
      <c r="A85" s="10" t="str">
        <f t="shared" si="7"/>
        <v>BB16FCO</v>
      </c>
      <c r="B85" s="10" t="s">
        <v>262</v>
      </c>
      <c r="C85" s="10" t="s">
        <v>263</v>
      </c>
      <c r="D85" s="12" t="s">
        <v>600</v>
      </c>
      <c r="E85" s="10" t="s">
        <v>601</v>
      </c>
      <c r="F85" s="10" t="s">
        <v>602</v>
      </c>
      <c r="G85" s="10" t="s">
        <v>603</v>
      </c>
      <c r="H85" s="13" t="s">
        <v>604</v>
      </c>
      <c r="I85" s="10">
        <v>18</v>
      </c>
      <c r="J85" s="10" t="s">
        <v>29</v>
      </c>
      <c r="K85" s="12">
        <v>3</v>
      </c>
      <c r="L85" s="12">
        <v>3</v>
      </c>
      <c r="M85" s="12">
        <v>3</v>
      </c>
      <c r="N85" s="12">
        <f t="shared" si="8"/>
        <v>0</v>
      </c>
      <c r="O85" s="12">
        <f t="shared" si="9"/>
        <v>0</v>
      </c>
      <c r="P85" s="14">
        <v>3</v>
      </c>
      <c r="Q85" s="16">
        <f t="shared" si="10"/>
        <v>0</v>
      </c>
      <c r="R85" s="16">
        <f t="shared" si="11"/>
        <v>0</v>
      </c>
      <c r="S85" s="10" t="s">
        <v>115</v>
      </c>
      <c r="T85" s="10" t="s">
        <v>264</v>
      </c>
      <c r="U85" s="10" t="s">
        <v>258</v>
      </c>
      <c r="V85" s="18" t="s">
        <v>39</v>
      </c>
      <c r="W85" s="57" t="str">
        <f t="shared" si="12"/>
        <v>parità</v>
      </c>
      <c r="X85" s="57" t="str">
        <f t="shared" si="13"/>
        <v>NO</v>
      </c>
    </row>
    <row r="86" spans="1:24" ht="60" customHeight="1" x14ac:dyDescent="0.35">
      <c r="A86" s="10" t="str">
        <f t="shared" si="7"/>
        <v>BB17FCO</v>
      </c>
      <c r="B86" s="10" t="s">
        <v>265</v>
      </c>
      <c r="C86" s="10" t="s">
        <v>266</v>
      </c>
      <c r="D86" s="12" t="s">
        <v>600</v>
      </c>
      <c r="E86" s="10" t="s">
        <v>601</v>
      </c>
      <c r="F86" s="10" t="s">
        <v>602</v>
      </c>
      <c r="G86" s="10" t="s">
        <v>603</v>
      </c>
      <c r="H86" s="13" t="s">
        <v>604</v>
      </c>
      <c r="I86" s="10">
        <v>18</v>
      </c>
      <c r="J86" s="10" t="s">
        <v>29</v>
      </c>
      <c r="K86" s="12">
        <v>3</v>
      </c>
      <c r="L86" s="12">
        <v>3</v>
      </c>
      <c r="M86" s="12">
        <v>3</v>
      </c>
      <c r="N86" s="12">
        <f t="shared" si="8"/>
        <v>0</v>
      </c>
      <c r="O86" s="12">
        <f t="shared" si="9"/>
        <v>0</v>
      </c>
      <c r="P86" s="14">
        <v>3</v>
      </c>
      <c r="Q86" s="16">
        <f t="shared" si="10"/>
        <v>0</v>
      </c>
      <c r="R86" s="16">
        <f t="shared" si="11"/>
        <v>0</v>
      </c>
      <c r="S86" s="10" t="s">
        <v>115</v>
      </c>
      <c r="T86" s="10" t="s">
        <v>267</v>
      </c>
      <c r="U86" s="10" t="s">
        <v>258</v>
      </c>
      <c r="V86" s="18" t="s">
        <v>43</v>
      </c>
      <c r="W86" s="57" t="str">
        <f t="shared" si="12"/>
        <v>parità</v>
      </c>
      <c r="X86" s="57" t="str">
        <f t="shared" si="13"/>
        <v>NO</v>
      </c>
    </row>
    <row r="87" spans="1:24" ht="60" customHeight="1" x14ac:dyDescent="0.35">
      <c r="A87" s="10" t="str">
        <f t="shared" si="7"/>
        <v>BB18FCO</v>
      </c>
      <c r="B87" s="10" t="s">
        <v>268</v>
      </c>
      <c r="C87" s="10" t="s">
        <v>269</v>
      </c>
      <c r="D87" s="12" t="s">
        <v>600</v>
      </c>
      <c r="E87" s="10" t="s">
        <v>601</v>
      </c>
      <c r="F87" s="10" t="s">
        <v>602</v>
      </c>
      <c r="G87" s="10" t="s">
        <v>603</v>
      </c>
      <c r="H87" s="13" t="s">
        <v>604</v>
      </c>
      <c r="I87" s="10">
        <v>18</v>
      </c>
      <c r="J87" s="10" t="s">
        <v>29</v>
      </c>
      <c r="K87" s="12">
        <v>3</v>
      </c>
      <c r="L87" s="12">
        <v>3</v>
      </c>
      <c r="M87" s="12">
        <v>3</v>
      </c>
      <c r="N87" s="12">
        <f t="shared" si="8"/>
        <v>0</v>
      </c>
      <c r="O87" s="12">
        <f t="shared" si="9"/>
        <v>0</v>
      </c>
      <c r="P87" s="14">
        <v>3</v>
      </c>
      <c r="Q87" s="16">
        <f t="shared" si="10"/>
        <v>0</v>
      </c>
      <c r="R87" s="16">
        <f t="shared" si="11"/>
        <v>0</v>
      </c>
      <c r="S87" s="10" t="s">
        <v>115</v>
      </c>
      <c r="T87" s="10" t="s">
        <v>270</v>
      </c>
      <c r="U87" s="10" t="s">
        <v>258</v>
      </c>
      <c r="V87" s="18" t="s">
        <v>39</v>
      </c>
      <c r="W87" s="57" t="str">
        <f t="shared" si="12"/>
        <v>parità</v>
      </c>
      <c r="X87" s="57" t="str">
        <f t="shared" si="13"/>
        <v>NO</v>
      </c>
    </row>
    <row r="88" spans="1:24" ht="60" customHeight="1" x14ac:dyDescent="0.35">
      <c r="A88" s="10" t="str">
        <f t="shared" si="7"/>
        <v>BB19FCO</v>
      </c>
      <c r="B88" s="10" t="s">
        <v>271</v>
      </c>
      <c r="C88" s="10" t="s">
        <v>272</v>
      </c>
      <c r="D88" s="12" t="s">
        <v>600</v>
      </c>
      <c r="E88" s="10" t="s">
        <v>601</v>
      </c>
      <c r="F88" s="10" t="s">
        <v>602</v>
      </c>
      <c r="G88" s="10" t="s">
        <v>603</v>
      </c>
      <c r="H88" s="13" t="s">
        <v>604</v>
      </c>
      <c r="I88" s="10">
        <v>18</v>
      </c>
      <c r="J88" s="10" t="s">
        <v>29</v>
      </c>
      <c r="K88" s="12">
        <v>2</v>
      </c>
      <c r="L88" s="12">
        <v>2</v>
      </c>
      <c r="M88" s="12">
        <v>2</v>
      </c>
      <c r="N88" s="12">
        <f t="shared" si="8"/>
        <v>0</v>
      </c>
      <c r="O88" s="12">
        <f t="shared" si="9"/>
        <v>0</v>
      </c>
      <c r="P88" s="14">
        <v>1</v>
      </c>
      <c r="Q88" s="16">
        <f t="shared" si="10"/>
        <v>-1</v>
      </c>
      <c r="R88" s="16">
        <f t="shared" si="11"/>
        <v>-1</v>
      </c>
      <c r="S88" s="10" t="s">
        <v>115</v>
      </c>
      <c r="T88" s="10" t="s">
        <v>273</v>
      </c>
      <c r="U88" s="10" t="s">
        <v>258</v>
      </c>
      <c r="V88" s="18" t="s">
        <v>49</v>
      </c>
      <c r="W88" s="57" t="str">
        <f t="shared" si="12"/>
        <v>parità</v>
      </c>
      <c r="X88" s="57" t="str">
        <f t="shared" si="13"/>
        <v>NO</v>
      </c>
    </row>
    <row r="89" spans="1:24" ht="60" customHeight="1" x14ac:dyDescent="0.35">
      <c r="A89" s="10" t="str">
        <f t="shared" si="7"/>
        <v>BB20FCO</v>
      </c>
      <c r="B89" s="10" t="s">
        <v>274</v>
      </c>
      <c r="C89" s="10" t="s">
        <v>275</v>
      </c>
      <c r="D89" s="12" t="s">
        <v>600</v>
      </c>
      <c r="E89" s="10" t="s">
        <v>601</v>
      </c>
      <c r="F89" s="10" t="s">
        <v>602</v>
      </c>
      <c r="G89" s="10" t="s">
        <v>603</v>
      </c>
      <c r="H89" s="13" t="s">
        <v>604</v>
      </c>
      <c r="I89" s="10">
        <v>18</v>
      </c>
      <c r="J89" s="10" t="s">
        <v>29</v>
      </c>
      <c r="K89" s="12">
        <v>2</v>
      </c>
      <c r="L89" s="12">
        <v>1</v>
      </c>
      <c r="M89" s="12">
        <v>1</v>
      </c>
      <c r="N89" s="12">
        <f t="shared" si="8"/>
        <v>-1</v>
      </c>
      <c r="O89" s="12">
        <f t="shared" si="9"/>
        <v>-1</v>
      </c>
      <c r="P89" s="14">
        <v>1</v>
      </c>
      <c r="Q89" s="16">
        <f t="shared" si="10"/>
        <v>0</v>
      </c>
      <c r="R89" s="16">
        <f t="shared" si="11"/>
        <v>0</v>
      </c>
      <c r="S89" s="10" t="s">
        <v>115</v>
      </c>
      <c r="T89" s="10" t="s">
        <v>276</v>
      </c>
      <c r="U89" s="10" t="s">
        <v>258</v>
      </c>
      <c r="V89" s="18" t="s">
        <v>49</v>
      </c>
      <c r="W89" s="57" t="str">
        <f t="shared" si="12"/>
        <v>decremento</v>
      </c>
      <c r="X89" s="57" t="str">
        <f t="shared" si="13"/>
        <v>NO</v>
      </c>
    </row>
    <row r="90" spans="1:24" ht="60" customHeight="1" x14ac:dyDescent="0.35">
      <c r="A90" s="10" t="str">
        <f t="shared" si="7"/>
        <v>BB21FCO</v>
      </c>
      <c r="B90" s="10" t="s">
        <v>277</v>
      </c>
      <c r="C90" s="10" t="s">
        <v>278</v>
      </c>
      <c r="D90" s="12" t="s">
        <v>600</v>
      </c>
      <c r="E90" s="10" t="s">
        <v>601</v>
      </c>
      <c r="F90" s="10" t="s">
        <v>602</v>
      </c>
      <c r="G90" s="10" t="s">
        <v>603</v>
      </c>
      <c r="H90" s="13" t="s">
        <v>604</v>
      </c>
      <c r="I90" s="10">
        <v>18</v>
      </c>
      <c r="J90" s="10" t="s">
        <v>29</v>
      </c>
      <c r="K90" s="12">
        <v>3</v>
      </c>
      <c r="L90" s="12">
        <v>3</v>
      </c>
      <c r="M90" s="12">
        <v>3</v>
      </c>
      <c r="N90" s="12">
        <f t="shared" si="8"/>
        <v>0</v>
      </c>
      <c r="O90" s="12">
        <f t="shared" si="9"/>
        <v>0</v>
      </c>
      <c r="P90" s="14">
        <v>3</v>
      </c>
      <c r="Q90" s="16">
        <f t="shared" si="10"/>
        <v>0</v>
      </c>
      <c r="R90" s="16">
        <f t="shared" si="11"/>
        <v>0</v>
      </c>
      <c r="S90" s="10" t="s">
        <v>115</v>
      </c>
      <c r="T90" s="10" t="s">
        <v>116</v>
      </c>
      <c r="U90" s="10" t="s">
        <v>258</v>
      </c>
      <c r="V90" s="18" t="s">
        <v>49</v>
      </c>
      <c r="W90" s="57" t="str">
        <f t="shared" si="12"/>
        <v>parità</v>
      </c>
      <c r="X90" s="57" t="str">
        <f t="shared" si="13"/>
        <v>NO</v>
      </c>
    </row>
    <row r="91" spans="1:24" ht="60" customHeight="1" x14ac:dyDescent="0.35">
      <c r="A91" s="10" t="str">
        <f t="shared" si="7"/>
        <v>BB50FCO</v>
      </c>
      <c r="B91" s="10" t="s">
        <v>279</v>
      </c>
      <c r="C91" s="10" t="s">
        <v>280</v>
      </c>
      <c r="D91" s="12" t="s">
        <v>600</v>
      </c>
      <c r="E91" s="10" t="s">
        <v>601</v>
      </c>
      <c r="F91" s="10" t="s">
        <v>602</v>
      </c>
      <c r="G91" s="10" t="s">
        <v>603</v>
      </c>
      <c r="H91" s="13" t="s">
        <v>604</v>
      </c>
      <c r="I91" s="10">
        <v>18</v>
      </c>
      <c r="J91" s="10" t="s">
        <v>29</v>
      </c>
      <c r="K91" s="12">
        <v>9</v>
      </c>
      <c r="L91" s="12">
        <v>10</v>
      </c>
      <c r="M91" s="34">
        <v>9</v>
      </c>
      <c r="N91" s="12">
        <f t="shared" si="8"/>
        <v>1</v>
      </c>
      <c r="O91" s="12">
        <f t="shared" si="9"/>
        <v>0</v>
      </c>
      <c r="P91" s="14">
        <v>6</v>
      </c>
      <c r="Q91" s="16">
        <f t="shared" si="10"/>
        <v>-4</v>
      </c>
      <c r="R91" s="16">
        <f t="shared" si="11"/>
        <v>-3</v>
      </c>
      <c r="S91" s="10" t="s">
        <v>115</v>
      </c>
      <c r="T91" s="10" t="s">
        <v>281</v>
      </c>
      <c r="U91" s="10" t="s">
        <v>258</v>
      </c>
      <c r="V91" s="18" t="s">
        <v>61</v>
      </c>
      <c r="W91" s="57" t="str">
        <f t="shared" si="12"/>
        <v>parità</v>
      </c>
      <c r="X91" s="57" t="str">
        <f t="shared" si="13"/>
        <v>NO</v>
      </c>
    </row>
    <row r="92" spans="1:24" ht="60" customHeight="1" x14ac:dyDescent="0.35">
      <c r="A92" s="10" t="str">
        <f t="shared" si="7"/>
        <v>BB39FCO</v>
      </c>
      <c r="B92" s="10" t="s">
        <v>282</v>
      </c>
      <c r="C92" s="10" t="s">
        <v>283</v>
      </c>
      <c r="D92" s="12" t="s">
        <v>600</v>
      </c>
      <c r="E92" s="10" t="s">
        <v>601</v>
      </c>
      <c r="F92" s="10" t="s">
        <v>602</v>
      </c>
      <c r="G92" s="10" t="s">
        <v>603</v>
      </c>
      <c r="H92" s="13" t="s">
        <v>604</v>
      </c>
      <c r="I92" s="10">
        <v>18</v>
      </c>
      <c r="J92" s="10" t="s">
        <v>29</v>
      </c>
      <c r="K92" s="12">
        <v>8</v>
      </c>
      <c r="L92" s="12">
        <v>9</v>
      </c>
      <c r="M92" s="34">
        <v>8</v>
      </c>
      <c r="N92" s="12">
        <f t="shared" si="8"/>
        <v>1</v>
      </c>
      <c r="O92" s="12">
        <f t="shared" si="9"/>
        <v>0</v>
      </c>
      <c r="P92" s="14">
        <v>5</v>
      </c>
      <c r="Q92" s="16">
        <f t="shared" si="10"/>
        <v>-4</v>
      </c>
      <c r="R92" s="16">
        <f t="shared" si="11"/>
        <v>-3</v>
      </c>
      <c r="S92" s="10" t="s">
        <v>115</v>
      </c>
      <c r="T92" s="10" t="s">
        <v>281</v>
      </c>
      <c r="U92" s="10" t="s">
        <v>258</v>
      </c>
      <c r="V92" s="18" t="s">
        <v>61</v>
      </c>
      <c r="W92" s="57" t="str">
        <f t="shared" si="12"/>
        <v>parità</v>
      </c>
      <c r="X92" s="57" t="str">
        <f t="shared" si="13"/>
        <v>NO</v>
      </c>
    </row>
    <row r="93" spans="1:24" ht="60" customHeight="1" x14ac:dyDescent="0.35">
      <c r="A93" s="10" t="str">
        <f t="shared" si="7"/>
        <v>BB01FCO</v>
      </c>
      <c r="B93" s="10" t="s">
        <v>284</v>
      </c>
      <c r="C93" s="10" t="s">
        <v>285</v>
      </c>
      <c r="D93" s="12" t="s">
        <v>600</v>
      </c>
      <c r="E93" s="10" t="s">
        <v>601</v>
      </c>
      <c r="F93" s="10" t="s">
        <v>602</v>
      </c>
      <c r="G93" s="10" t="s">
        <v>603</v>
      </c>
      <c r="H93" s="13" t="s">
        <v>604</v>
      </c>
      <c r="I93" s="10">
        <v>18</v>
      </c>
      <c r="J93" s="10" t="s">
        <v>29</v>
      </c>
      <c r="K93" s="12">
        <v>7</v>
      </c>
      <c r="L93" s="12">
        <v>6</v>
      </c>
      <c r="M93" s="12">
        <v>8</v>
      </c>
      <c r="N93" s="12">
        <f t="shared" si="8"/>
        <v>-1</v>
      </c>
      <c r="O93" s="12">
        <f t="shared" si="9"/>
        <v>1</v>
      </c>
      <c r="P93" s="14">
        <v>8</v>
      </c>
      <c r="Q93" s="16">
        <f t="shared" si="10"/>
        <v>2</v>
      </c>
      <c r="R93" s="16">
        <f t="shared" si="11"/>
        <v>0</v>
      </c>
      <c r="S93" s="10" t="s">
        <v>115</v>
      </c>
      <c r="T93" s="10" t="s">
        <v>281</v>
      </c>
      <c r="U93" s="10" t="s">
        <v>258</v>
      </c>
      <c r="V93" s="18" t="s">
        <v>61</v>
      </c>
      <c r="W93" s="57" t="str">
        <f t="shared" si="12"/>
        <v>incremento</v>
      </c>
      <c r="X93" s="57" t="str">
        <f t="shared" si="13"/>
        <v>NO</v>
      </c>
    </row>
    <row r="94" spans="1:24" ht="60" customHeight="1" x14ac:dyDescent="0.35">
      <c r="A94" s="10" t="str">
        <f t="shared" si="7"/>
        <v>BB22FCO</v>
      </c>
      <c r="B94" s="10" t="s">
        <v>286</v>
      </c>
      <c r="C94" s="10" t="s">
        <v>287</v>
      </c>
      <c r="D94" s="12" t="s">
        <v>600</v>
      </c>
      <c r="E94" s="10" t="s">
        <v>601</v>
      </c>
      <c r="F94" s="10" t="s">
        <v>602</v>
      </c>
      <c r="G94" s="10" t="s">
        <v>603</v>
      </c>
      <c r="H94" s="13" t="s">
        <v>604</v>
      </c>
      <c r="I94" s="10">
        <v>18</v>
      </c>
      <c r="J94" s="10" t="s">
        <v>29</v>
      </c>
      <c r="K94" s="12">
        <v>4</v>
      </c>
      <c r="L94" s="12">
        <v>5</v>
      </c>
      <c r="M94" s="34">
        <v>4</v>
      </c>
      <c r="N94" s="12">
        <f t="shared" si="8"/>
        <v>1</v>
      </c>
      <c r="O94" s="12">
        <f t="shared" si="9"/>
        <v>0</v>
      </c>
      <c r="P94" s="14">
        <v>3</v>
      </c>
      <c r="Q94" s="16">
        <f t="shared" si="10"/>
        <v>-2</v>
      </c>
      <c r="R94" s="16">
        <f t="shared" si="11"/>
        <v>-1</v>
      </c>
      <c r="S94" s="10" t="s">
        <v>115</v>
      </c>
      <c r="T94" s="10" t="s">
        <v>281</v>
      </c>
      <c r="U94" s="10" t="s">
        <v>258</v>
      </c>
      <c r="V94" s="18" t="s">
        <v>43</v>
      </c>
      <c r="W94" s="57" t="str">
        <f t="shared" si="12"/>
        <v>parità</v>
      </c>
      <c r="X94" s="57" t="str">
        <f t="shared" si="13"/>
        <v>NO</v>
      </c>
    </row>
    <row r="95" spans="1:24" ht="60" customHeight="1" x14ac:dyDescent="0.35">
      <c r="A95" s="10" t="str">
        <f t="shared" si="7"/>
        <v>BB23FCO</v>
      </c>
      <c r="B95" s="10" t="s">
        <v>288</v>
      </c>
      <c r="C95" s="10" t="s">
        <v>289</v>
      </c>
      <c r="D95" s="12" t="s">
        <v>600</v>
      </c>
      <c r="E95" s="10" t="s">
        <v>601</v>
      </c>
      <c r="F95" s="10" t="s">
        <v>602</v>
      </c>
      <c r="G95" s="10" t="s">
        <v>603</v>
      </c>
      <c r="H95" s="13" t="s">
        <v>604</v>
      </c>
      <c r="I95" s="10">
        <v>18</v>
      </c>
      <c r="J95" s="10" t="s">
        <v>29</v>
      </c>
      <c r="K95" s="12">
        <v>4</v>
      </c>
      <c r="L95" s="12">
        <v>4</v>
      </c>
      <c r="M95" s="12">
        <v>4</v>
      </c>
      <c r="N95" s="12">
        <f t="shared" si="8"/>
        <v>0</v>
      </c>
      <c r="O95" s="12">
        <f t="shared" si="9"/>
        <v>0</v>
      </c>
      <c r="P95" s="14">
        <v>3</v>
      </c>
      <c r="Q95" s="16">
        <f t="shared" si="10"/>
        <v>-1</v>
      </c>
      <c r="R95" s="16">
        <f t="shared" si="11"/>
        <v>-1</v>
      </c>
      <c r="S95" s="10" t="s">
        <v>115</v>
      </c>
      <c r="T95" s="10" t="s">
        <v>290</v>
      </c>
      <c r="U95" s="10" t="s">
        <v>258</v>
      </c>
      <c r="V95" s="18" t="s">
        <v>43</v>
      </c>
      <c r="W95" s="57" t="str">
        <f t="shared" si="12"/>
        <v>parità</v>
      </c>
      <c r="X95" s="57" t="str">
        <f t="shared" si="13"/>
        <v>NO</v>
      </c>
    </row>
    <row r="96" spans="1:24" ht="60" customHeight="1" x14ac:dyDescent="0.35">
      <c r="A96" s="10" t="str">
        <f t="shared" si="7"/>
        <v>PR03FCO</v>
      </c>
      <c r="B96" s="10" t="s">
        <v>291</v>
      </c>
      <c r="C96" s="10" t="s">
        <v>292</v>
      </c>
      <c r="D96" s="12" t="s">
        <v>600</v>
      </c>
      <c r="E96" s="10" t="s">
        <v>601</v>
      </c>
      <c r="F96" s="10" t="s">
        <v>602</v>
      </c>
      <c r="G96" s="10" t="s">
        <v>603</v>
      </c>
      <c r="H96" s="13" t="s">
        <v>604</v>
      </c>
      <c r="I96" s="10">
        <v>18</v>
      </c>
      <c r="J96" s="10" t="s">
        <v>29</v>
      </c>
      <c r="K96" s="12">
        <v>3</v>
      </c>
      <c r="L96" s="12">
        <v>3</v>
      </c>
      <c r="M96" s="12">
        <v>3</v>
      </c>
      <c r="N96" s="12">
        <f t="shared" si="8"/>
        <v>0</v>
      </c>
      <c r="O96" s="12">
        <f t="shared" si="9"/>
        <v>0</v>
      </c>
      <c r="P96" s="14">
        <v>3</v>
      </c>
      <c r="Q96" s="16">
        <f t="shared" si="10"/>
        <v>0</v>
      </c>
      <c r="R96" s="16">
        <f t="shared" si="11"/>
        <v>0</v>
      </c>
      <c r="S96" s="10" t="s">
        <v>115</v>
      </c>
      <c r="T96" s="10" t="s">
        <v>281</v>
      </c>
      <c r="U96" s="10" t="s">
        <v>258</v>
      </c>
      <c r="V96" s="18" t="s">
        <v>61</v>
      </c>
      <c r="W96" s="57" t="str">
        <f t="shared" si="12"/>
        <v>parità</v>
      </c>
      <c r="X96" s="57" t="str">
        <f t="shared" si="13"/>
        <v>NO</v>
      </c>
    </row>
    <row r="97" spans="1:24" ht="60" customHeight="1" x14ac:dyDescent="0.35">
      <c r="A97" s="10" t="str">
        <f t="shared" si="7"/>
        <v>BB24FCO</v>
      </c>
      <c r="B97" s="10" t="s">
        <v>293</v>
      </c>
      <c r="C97" s="10" t="s">
        <v>294</v>
      </c>
      <c r="D97" s="12" t="s">
        <v>600</v>
      </c>
      <c r="E97" s="10" t="s">
        <v>601</v>
      </c>
      <c r="F97" s="10" t="s">
        <v>602</v>
      </c>
      <c r="G97" s="10" t="s">
        <v>603</v>
      </c>
      <c r="H97" s="13" t="s">
        <v>604</v>
      </c>
      <c r="I97" s="10">
        <v>18</v>
      </c>
      <c r="J97" s="10" t="s">
        <v>29</v>
      </c>
      <c r="K97" s="12">
        <v>2</v>
      </c>
      <c r="L97" s="12">
        <v>2</v>
      </c>
      <c r="M97" s="12">
        <v>2</v>
      </c>
      <c r="N97" s="12">
        <f t="shared" si="8"/>
        <v>0</v>
      </c>
      <c r="O97" s="12">
        <f t="shared" si="9"/>
        <v>0</v>
      </c>
      <c r="P97" s="14">
        <v>0</v>
      </c>
      <c r="Q97" s="16">
        <f t="shared" si="10"/>
        <v>-2</v>
      </c>
      <c r="R97" s="16">
        <f t="shared" si="11"/>
        <v>-2</v>
      </c>
      <c r="S97" s="10" t="s">
        <v>115</v>
      </c>
      <c r="T97" s="10" t="s">
        <v>295</v>
      </c>
      <c r="U97" s="10" t="s">
        <v>258</v>
      </c>
      <c r="V97" s="18" t="s">
        <v>49</v>
      </c>
      <c r="W97" s="57" t="str">
        <f t="shared" si="12"/>
        <v>parità</v>
      </c>
      <c r="X97" s="57" t="str">
        <f t="shared" si="13"/>
        <v>NO</v>
      </c>
    </row>
    <row r="98" spans="1:24" ht="60" customHeight="1" x14ac:dyDescent="0.35">
      <c r="A98" s="10" t="str">
        <f t="shared" si="7"/>
        <v>BB25FCO</v>
      </c>
      <c r="B98" s="10" t="s">
        <v>296</v>
      </c>
      <c r="C98" s="10" t="s">
        <v>297</v>
      </c>
      <c r="D98" s="12" t="s">
        <v>600</v>
      </c>
      <c r="E98" s="10" t="s">
        <v>601</v>
      </c>
      <c r="F98" s="10" t="s">
        <v>602</v>
      </c>
      <c r="G98" s="10" t="s">
        <v>603</v>
      </c>
      <c r="H98" s="13" t="s">
        <v>604</v>
      </c>
      <c r="I98" s="10">
        <v>18</v>
      </c>
      <c r="J98" s="10" t="s">
        <v>29</v>
      </c>
      <c r="K98" s="12">
        <v>2</v>
      </c>
      <c r="L98" s="12">
        <v>2</v>
      </c>
      <c r="M98" s="12">
        <v>2</v>
      </c>
      <c r="N98" s="12">
        <f t="shared" si="8"/>
        <v>0</v>
      </c>
      <c r="O98" s="12">
        <f t="shared" si="9"/>
        <v>0</v>
      </c>
      <c r="P98" s="14">
        <v>2</v>
      </c>
      <c r="Q98" s="16">
        <f t="shared" si="10"/>
        <v>0</v>
      </c>
      <c r="R98" s="16">
        <f t="shared" si="11"/>
        <v>0</v>
      </c>
      <c r="S98" s="10" t="s">
        <v>115</v>
      </c>
      <c r="T98" s="10" t="s">
        <v>264</v>
      </c>
      <c r="U98" s="10" t="s">
        <v>258</v>
      </c>
      <c r="V98" s="18" t="s">
        <v>49</v>
      </c>
      <c r="W98" s="57" t="str">
        <f t="shared" si="12"/>
        <v>parità</v>
      </c>
      <c r="X98" s="57" t="str">
        <f t="shared" si="13"/>
        <v>NO</v>
      </c>
    </row>
    <row r="99" spans="1:24" ht="60" customHeight="1" x14ac:dyDescent="0.35">
      <c r="A99" s="10" t="str">
        <f t="shared" si="7"/>
        <v>BB26FCO</v>
      </c>
      <c r="B99" s="10" t="s">
        <v>298</v>
      </c>
      <c r="C99" s="10" t="s">
        <v>299</v>
      </c>
      <c r="D99" s="12" t="s">
        <v>600</v>
      </c>
      <c r="E99" s="10" t="s">
        <v>601</v>
      </c>
      <c r="F99" s="10" t="s">
        <v>602</v>
      </c>
      <c r="G99" s="10" t="s">
        <v>603</v>
      </c>
      <c r="H99" s="13" t="s">
        <v>604</v>
      </c>
      <c r="I99" s="10">
        <v>18</v>
      </c>
      <c r="J99" s="10" t="s">
        <v>29</v>
      </c>
      <c r="K99" s="12">
        <v>4</v>
      </c>
      <c r="L99" s="12">
        <v>3</v>
      </c>
      <c r="M99" s="12">
        <v>4</v>
      </c>
      <c r="N99" s="12">
        <f t="shared" si="8"/>
        <v>-1</v>
      </c>
      <c r="O99" s="12">
        <f t="shared" si="9"/>
        <v>0</v>
      </c>
      <c r="P99" s="14">
        <v>4</v>
      </c>
      <c r="Q99" s="16">
        <f t="shared" si="10"/>
        <v>1</v>
      </c>
      <c r="R99" s="16">
        <f t="shared" si="11"/>
        <v>0</v>
      </c>
      <c r="S99" s="10" t="s">
        <v>115</v>
      </c>
      <c r="T99" s="10" t="s">
        <v>290</v>
      </c>
      <c r="U99" s="10" t="s">
        <v>258</v>
      </c>
      <c r="V99" s="18" t="s">
        <v>43</v>
      </c>
      <c r="W99" s="57" t="str">
        <f t="shared" si="12"/>
        <v>parità</v>
      </c>
      <c r="X99" s="57" t="str">
        <f t="shared" si="13"/>
        <v>NO</v>
      </c>
    </row>
    <row r="100" spans="1:24" ht="60" customHeight="1" x14ac:dyDescent="0.35">
      <c r="A100" s="10" t="str">
        <f t="shared" si="7"/>
        <v>BB37FCO</v>
      </c>
      <c r="B100" s="10" t="s">
        <v>300</v>
      </c>
      <c r="C100" s="10" t="s">
        <v>301</v>
      </c>
      <c r="D100" s="12" t="s">
        <v>600</v>
      </c>
      <c r="E100" s="10" t="s">
        <v>601</v>
      </c>
      <c r="F100" s="10" t="s">
        <v>602</v>
      </c>
      <c r="G100" s="10" t="s">
        <v>603</v>
      </c>
      <c r="H100" s="13" t="s">
        <v>604</v>
      </c>
      <c r="I100" s="10">
        <v>18</v>
      </c>
      <c r="J100" s="10" t="s">
        <v>29</v>
      </c>
      <c r="K100" s="12">
        <v>3</v>
      </c>
      <c r="L100" s="12">
        <v>3</v>
      </c>
      <c r="M100" s="12">
        <v>3</v>
      </c>
      <c r="N100" s="12">
        <f t="shared" si="8"/>
        <v>0</v>
      </c>
      <c r="O100" s="12">
        <f t="shared" si="9"/>
        <v>0</v>
      </c>
      <c r="P100" s="14">
        <v>2</v>
      </c>
      <c r="Q100" s="16">
        <f t="shared" si="10"/>
        <v>-1</v>
      </c>
      <c r="R100" s="16">
        <f t="shared" si="11"/>
        <v>-1</v>
      </c>
      <c r="S100" s="10" t="s">
        <v>115</v>
      </c>
      <c r="T100" s="10" t="s">
        <v>290</v>
      </c>
      <c r="U100" s="10" t="s">
        <v>258</v>
      </c>
      <c r="V100" s="18" t="s">
        <v>43</v>
      </c>
      <c r="W100" s="57" t="str">
        <f t="shared" si="12"/>
        <v>parità</v>
      </c>
      <c r="X100" s="57" t="str">
        <f t="shared" si="13"/>
        <v>NO</v>
      </c>
    </row>
    <row r="101" spans="1:24" ht="60" customHeight="1" x14ac:dyDescent="0.35">
      <c r="A101" s="10" t="str">
        <f t="shared" si="7"/>
        <v>AA26FCO</v>
      </c>
      <c r="B101" s="10" t="s">
        <v>302</v>
      </c>
      <c r="C101" s="10" t="s">
        <v>303</v>
      </c>
      <c r="D101" s="12" t="s">
        <v>600</v>
      </c>
      <c r="E101" s="10" t="s">
        <v>601</v>
      </c>
      <c r="F101" s="10" t="s">
        <v>602</v>
      </c>
      <c r="G101" s="10" t="s">
        <v>603</v>
      </c>
      <c r="H101" s="13" t="s">
        <v>604</v>
      </c>
      <c r="I101" s="10">
        <v>18</v>
      </c>
      <c r="J101" s="10" t="s">
        <v>29</v>
      </c>
      <c r="K101" s="12">
        <v>4</v>
      </c>
      <c r="L101" s="12">
        <v>3</v>
      </c>
      <c r="M101" s="12">
        <v>3</v>
      </c>
      <c r="N101" s="12">
        <f t="shared" si="8"/>
        <v>-1</v>
      </c>
      <c r="O101" s="12">
        <f t="shared" si="9"/>
        <v>-1</v>
      </c>
      <c r="P101" s="14">
        <v>3</v>
      </c>
      <c r="Q101" s="16">
        <f t="shared" si="10"/>
        <v>0</v>
      </c>
      <c r="R101" s="16">
        <f t="shared" si="11"/>
        <v>0</v>
      </c>
      <c r="S101" s="10" t="s">
        <v>127</v>
      </c>
      <c r="T101" s="10" t="s">
        <v>304</v>
      </c>
      <c r="U101" s="10" t="s">
        <v>306</v>
      </c>
      <c r="V101" s="18" t="s">
        <v>39</v>
      </c>
      <c r="W101" s="57" t="str">
        <f t="shared" si="12"/>
        <v>decremento</v>
      </c>
      <c r="X101" s="57" t="str">
        <f t="shared" si="13"/>
        <v>NO</v>
      </c>
    </row>
    <row r="102" spans="1:24" ht="60" customHeight="1" x14ac:dyDescent="0.35">
      <c r="A102" s="10" t="str">
        <f t="shared" si="7"/>
        <v>AA48FCO</v>
      </c>
      <c r="B102" s="10" t="s">
        <v>307</v>
      </c>
      <c r="C102" s="10" t="s">
        <v>308</v>
      </c>
      <c r="D102" s="12" t="s">
        <v>600</v>
      </c>
      <c r="E102" s="10" t="s">
        <v>601</v>
      </c>
      <c r="F102" s="10" t="s">
        <v>602</v>
      </c>
      <c r="G102" s="10" t="s">
        <v>603</v>
      </c>
      <c r="H102" s="13" t="s">
        <v>604</v>
      </c>
      <c r="I102" s="10">
        <v>18</v>
      </c>
      <c r="J102" s="10" t="s">
        <v>29</v>
      </c>
      <c r="K102" s="12">
        <v>7</v>
      </c>
      <c r="L102" s="12">
        <v>6</v>
      </c>
      <c r="M102" s="12">
        <v>6</v>
      </c>
      <c r="N102" s="12">
        <f t="shared" si="8"/>
        <v>-1</v>
      </c>
      <c r="O102" s="12">
        <f t="shared" si="9"/>
        <v>-1</v>
      </c>
      <c r="P102" s="14">
        <v>5</v>
      </c>
      <c r="Q102" s="16">
        <f t="shared" si="10"/>
        <v>-1</v>
      </c>
      <c r="R102" s="16">
        <f t="shared" si="11"/>
        <v>-1</v>
      </c>
      <c r="S102" s="10" t="s">
        <v>127</v>
      </c>
      <c r="T102" s="10" t="s">
        <v>309</v>
      </c>
      <c r="U102" s="10" t="s">
        <v>306</v>
      </c>
      <c r="V102" s="18" t="s">
        <v>61</v>
      </c>
      <c r="W102" s="57" t="str">
        <f t="shared" si="12"/>
        <v>decremento</v>
      </c>
      <c r="X102" s="57" t="str">
        <f t="shared" si="13"/>
        <v>NO</v>
      </c>
    </row>
    <row r="103" spans="1:24" ht="60" customHeight="1" x14ac:dyDescent="0.35">
      <c r="A103" s="10" t="str">
        <f t="shared" si="7"/>
        <v>AA11FCO</v>
      </c>
      <c r="B103" s="10" t="s">
        <v>310</v>
      </c>
      <c r="C103" s="10" t="s">
        <v>311</v>
      </c>
      <c r="D103" s="12" t="s">
        <v>600</v>
      </c>
      <c r="E103" s="10" t="s">
        <v>601</v>
      </c>
      <c r="F103" s="10" t="s">
        <v>602</v>
      </c>
      <c r="G103" s="10" t="s">
        <v>603</v>
      </c>
      <c r="H103" s="13" t="s">
        <v>604</v>
      </c>
      <c r="I103" s="10">
        <v>18</v>
      </c>
      <c r="J103" s="10" t="s">
        <v>29</v>
      </c>
      <c r="K103" s="12">
        <v>3</v>
      </c>
      <c r="L103" s="12">
        <v>3</v>
      </c>
      <c r="M103" s="12">
        <v>3</v>
      </c>
      <c r="N103" s="12">
        <f t="shared" si="8"/>
        <v>0</v>
      </c>
      <c r="O103" s="12">
        <f t="shared" si="9"/>
        <v>0</v>
      </c>
      <c r="P103" s="14">
        <v>2</v>
      </c>
      <c r="Q103" s="16">
        <f t="shared" si="10"/>
        <v>-1</v>
      </c>
      <c r="R103" s="16">
        <f t="shared" si="11"/>
        <v>-1</v>
      </c>
      <c r="S103" s="10" t="s">
        <v>312</v>
      </c>
      <c r="T103" s="10" t="s">
        <v>313</v>
      </c>
      <c r="U103" s="10" t="s">
        <v>306</v>
      </c>
      <c r="V103" s="18" t="s">
        <v>39</v>
      </c>
      <c r="W103" s="57" t="str">
        <f t="shared" si="12"/>
        <v>parità</v>
      </c>
      <c r="X103" s="57" t="str">
        <f t="shared" si="13"/>
        <v>NO</v>
      </c>
    </row>
    <row r="104" spans="1:24" ht="60" customHeight="1" x14ac:dyDescent="0.35">
      <c r="A104" s="10" t="str">
        <f t="shared" si="7"/>
        <v>AA10FCO</v>
      </c>
      <c r="B104" s="10" t="s">
        <v>314</v>
      </c>
      <c r="C104" s="22" t="s">
        <v>315</v>
      </c>
      <c r="D104" s="12" t="s">
        <v>600</v>
      </c>
      <c r="E104" s="10" t="s">
        <v>601</v>
      </c>
      <c r="F104" s="10" t="s">
        <v>602</v>
      </c>
      <c r="G104" s="10" t="s">
        <v>603</v>
      </c>
      <c r="H104" s="13" t="s">
        <v>604</v>
      </c>
      <c r="I104" s="10">
        <v>18</v>
      </c>
      <c r="J104" s="10" t="s">
        <v>29</v>
      </c>
      <c r="K104" s="12">
        <v>4</v>
      </c>
      <c r="L104" s="12">
        <v>3</v>
      </c>
      <c r="M104" s="12">
        <v>3</v>
      </c>
      <c r="N104" s="12">
        <f t="shared" si="8"/>
        <v>-1</v>
      </c>
      <c r="O104" s="12">
        <f t="shared" si="9"/>
        <v>-1</v>
      </c>
      <c r="P104" s="14">
        <v>3</v>
      </c>
      <c r="Q104" s="16">
        <f t="shared" si="10"/>
        <v>0</v>
      </c>
      <c r="R104" s="16">
        <f t="shared" si="11"/>
        <v>0</v>
      </c>
      <c r="S104" s="10" t="s">
        <v>127</v>
      </c>
      <c r="T104" s="10" t="s">
        <v>316</v>
      </c>
      <c r="U104" s="10" t="s">
        <v>306</v>
      </c>
      <c r="V104" s="18" t="s">
        <v>39</v>
      </c>
      <c r="W104" s="57" t="str">
        <f t="shared" si="12"/>
        <v>decremento</v>
      </c>
      <c r="X104" s="57" t="str">
        <f t="shared" si="13"/>
        <v>NO</v>
      </c>
    </row>
    <row r="105" spans="1:24" ht="60" customHeight="1" x14ac:dyDescent="0.35">
      <c r="A105" s="10" t="str">
        <f t="shared" si="7"/>
        <v>AA12FCO</v>
      </c>
      <c r="B105" s="10" t="s">
        <v>317</v>
      </c>
      <c r="C105" s="10" t="s">
        <v>318</v>
      </c>
      <c r="D105" s="12" t="s">
        <v>600</v>
      </c>
      <c r="E105" s="10" t="s">
        <v>601</v>
      </c>
      <c r="F105" s="10" t="s">
        <v>602</v>
      </c>
      <c r="G105" s="10" t="s">
        <v>603</v>
      </c>
      <c r="H105" s="13" t="s">
        <v>604</v>
      </c>
      <c r="I105" s="10">
        <v>18</v>
      </c>
      <c r="J105" s="10" t="s">
        <v>29</v>
      </c>
      <c r="K105" s="12">
        <v>3</v>
      </c>
      <c r="L105" s="12">
        <v>3</v>
      </c>
      <c r="M105" s="12">
        <v>3</v>
      </c>
      <c r="N105" s="12">
        <f t="shared" si="8"/>
        <v>0</v>
      </c>
      <c r="O105" s="12">
        <f t="shared" si="9"/>
        <v>0</v>
      </c>
      <c r="P105" s="14">
        <v>2</v>
      </c>
      <c r="Q105" s="16">
        <f t="shared" si="10"/>
        <v>-1</v>
      </c>
      <c r="R105" s="16">
        <f t="shared" si="11"/>
        <v>-1</v>
      </c>
      <c r="S105" s="10" t="s">
        <v>127</v>
      </c>
      <c r="T105" s="10" t="s">
        <v>319</v>
      </c>
      <c r="U105" s="10" t="s">
        <v>306</v>
      </c>
      <c r="V105" s="18" t="s">
        <v>43</v>
      </c>
      <c r="W105" s="57" t="str">
        <f t="shared" si="12"/>
        <v>parità</v>
      </c>
      <c r="X105" s="57" t="str">
        <f t="shared" si="13"/>
        <v>NO</v>
      </c>
    </row>
    <row r="106" spans="1:24" ht="60" customHeight="1" x14ac:dyDescent="0.35">
      <c r="A106" s="10" t="str">
        <f t="shared" si="7"/>
        <v>AA21FCO</v>
      </c>
      <c r="B106" s="10" t="s">
        <v>320</v>
      </c>
      <c r="C106" s="10" t="s">
        <v>321</v>
      </c>
      <c r="D106" s="12" t="s">
        <v>600</v>
      </c>
      <c r="E106" s="10" t="s">
        <v>601</v>
      </c>
      <c r="F106" s="10" t="s">
        <v>602</v>
      </c>
      <c r="G106" s="10" t="s">
        <v>603</v>
      </c>
      <c r="H106" s="13" t="s">
        <v>604</v>
      </c>
      <c r="I106" s="10">
        <v>18</v>
      </c>
      <c r="J106" s="10" t="s">
        <v>29</v>
      </c>
      <c r="K106" s="12">
        <v>3</v>
      </c>
      <c r="L106" s="12">
        <v>2</v>
      </c>
      <c r="M106" s="12">
        <v>2</v>
      </c>
      <c r="N106" s="12">
        <f t="shared" si="8"/>
        <v>-1</v>
      </c>
      <c r="O106" s="12">
        <f t="shared" si="9"/>
        <v>-1</v>
      </c>
      <c r="P106" s="14">
        <v>2</v>
      </c>
      <c r="Q106" s="16">
        <f t="shared" si="10"/>
        <v>0</v>
      </c>
      <c r="R106" s="16">
        <f t="shared" si="11"/>
        <v>0</v>
      </c>
      <c r="S106" s="10" t="s">
        <v>131</v>
      </c>
      <c r="T106" s="10" t="s">
        <v>322</v>
      </c>
      <c r="U106" s="10" t="s">
        <v>306</v>
      </c>
      <c r="V106" s="18" t="s">
        <v>49</v>
      </c>
      <c r="W106" s="57" t="str">
        <f t="shared" si="12"/>
        <v>decremento</v>
      </c>
      <c r="X106" s="57" t="str">
        <f t="shared" si="13"/>
        <v>NO</v>
      </c>
    </row>
    <row r="107" spans="1:24" ht="60" customHeight="1" x14ac:dyDescent="0.35">
      <c r="A107" s="10" t="str">
        <f t="shared" si="7"/>
        <v>AA20FCO</v>
      </c>
      <c r="B107" s="10" t="s">
        <v>323</v>
      </c>
      <c r="C107" s="10" t="s">
        <v>324</v>
      </c>
      <c r="D107" s="12" t="s">
        <v>600</v>
      </c>
      <c r="E107" s="10" t="s">
        <v>601</v>
      </c>
      <c r="F107" s="10" t="s">
        <v>602</v>
      </c>
      <c r="G107" s="10" t="s">
        <v>603</v>
      </c>
      <c r="H107" s="13" t="s">
        <v>604</v>
      </c>
      <c r="I107" s="10">
        <v>18</v>
      </c>
      <c r="J107" s="10" t="s">
        <v>29</v>
      </c>
      <c r="K107" s="12">
        <v>4</v>
      </c>
      <c r="L107" s="12">
        <v>4</v>
      </c>
      <c r="M107" s="12">
        <v>4</v>
      </c>
      <c r="N107" s="12">
        <f t="shared" si="8"/>
        <v>0</v>
      </c>
      <c r="O107" s="12">
        <f t="shared" si="9"/>
        <v>0</v>
      </c>
      <c r="P107" s="14">
        <v>2</v>
      </c>
      <c r="Q107" s="16">
        <f t="shared" si="10"/>
        <v>-2</v>
      </c>
      <c r="R107" s="16">
        <f t="shared" si="11"/>
        <v>-2</v>
      </c>
      <c r="S107" s="10" t="s">
        <v>127</v>
      </c>
      <c r="T107" s="10" t="s">
        <v>304</v>
      </c>
      <c r="U107" s="10" t="s">
        <v>306</v>
      </c>
      <c r="V107" s="18" t="s">
        <v>43</v>
      </c>
      <c r="W107" s="57" t="str">
        <f t="shared" si="12"/>
        <v>parità</v>
      </c>
      <c r="X107" s="57" t="str">
        <f t="shared" si="13"/>
        <v>NO</v>
      </c>
    </row>
    <row r="108" spans="1:24" ht="60" customHeight="1" x14ac:dyDescent="0.35">
      <c r="A108" s="10" t="str">
        <f t="shared" si="7"/>
        <v>AA05FCO</v>
      </c>
      <c r="B108" s="10" t="s">
        <v>325</v>
      </c>
      <c r="C108" s="10" t="s">
        <v>326</v>
      </c>
      <c r="D108" s="12" t="s">
        <v>600</v>
      </c>
      <c r="E108" s="10" t="s">
        <v>601</v>
      </c>
      <c r="F108" s="10" t="s">
        <v>602</v>
      </c>
      <c r="G108" s="10" t="s">
        <v>603</v>
      </c>
      <c r="H108" s="13" t="s">
        <v>604</v>
      </c>
      <c r="I108" s="10">
        <v>18</v>
      </c>
      <c r="J108" s="10" t="s">
        <v>29</v>
      </c>
      <c r="K108" s="12">
        <v>4</v>
      </c>
      <c r="L108" s="12">
        <v>3</v>
      </c>
      <c r="M108" s="12">
        <v>3</v>
      </c>
      <c r="N108" s="12">
        <f t="shared" si="8"/>
        <v>-1</v>
      </c>
      <c r="O108" s="12">
        <f t="shared" si="9"/>
        <v>-1</v>
      </c>
      <c r="P108" s="14">
        <v>3</v>
      </c>
      <c r="Q108" s="16">
        <f t="shared" si="10"/>
        <v>0</v>
      </c>
      <c r="R108" s="16">
        <f t="shared" si="11"/>
        <v>0</v>
      </c>
      <c r="S108" s="10" t="s">
        <v>127</v>
      </c>
      <c r="T108" s="10" t="s">
        <v>304</v>
      </c>
      <c r="U108" s="10" t="s">
        <v>306</v>
      </c>
      <c r="V108" s="18" t="s">
        <v>49</v>
      </c>
      <c r="W108" s="57" t="str">
        <f t="shared" si="12"/>
        <v>decremento</v>
      </c>
      <c r="X108" s="57" t="str">
        <f t="shared" si="13"/>
        <v>NO</v>
      </c>
    </row>
    <row r="109" spans="1:24" ht="60" customHeight="1" x14ac:dyDescent="0.35">
      <c r="A109" s="10" t="str">
        <f t="shared" si="7"/>
        <v>AA02FCO</v>
      </c>
      <c r="B109" s="10" t="s">
        <v>327</v>
      </c>
      <c r="C109" s="10" t="s">
        <v>328</v>
      </c>
      <c r="D109" s="12" t="s">
        <v>600</v>
      </c>
      <c r="E109" s="10" t="s">
        <v>601</v>
      </c>
      <c r="F109" s="10" t="s">
        <v>602</v>
      </c>
      <c r="G109" s="10" t="s">
        <v>603</v>
      </c>
      <c r="H109" s="13" t="s">
        <v>604</v>
      </c>
      <c r="I109" s="10">
        <v>18</v>
      </c>
      <c r="J109" s="10" t="s">
        <v>29</v>
      </c>
      <c r="K109" s="12">
        <v>4</v>
      </c>
      <c r="L109" s="12">
        <v>5</v>
      </c>
      <c r="M109" s="34">
        <v>5</v>
      </c>
      <c r="N109" s="12">
        <f t="shared" si="8"/>
        <v>1</v>
      </c>
      <c r="O109" s="12">
        <f t="shared" si="9"/>
        <v>1</v>
      </c>
      <c r="P109" s="14">
        <v>3</v>
      </c>
      <c r="Q109" s="16">
        <f t="shared" si="10"/>
        <v>-2</v>
      </c>
      <c r="R109" s="16">
        <f t="shared" si="11"/>
        <v>-2</v>
      </c>
      <c r="S109" s="10" t="s">
        <v>131</v>
      </c>
      <c r="T109" s="10" t="s">
        <v>322</v>
      </c>
      <c r="U109" s="10" t="s">
        <v>306</v>
      </c>
      <c r="V109" s="18" t="s">
        <v>61</v>
      </c>
      <c r="W109" s="57" t="str">
        <f t="shared" si="12"/>
        <v>incremento</v>
      </c>
      <c r="X109" s="57" t="str">
        <f t="shared" si="13"/>
        <v>NO</v>
      </c>
    </row>
    <row r="110" spans="1:24" ht="60" customHeight="1" x14ac:dyDescent="0.35">
      <c r="A110" s="10" t="str">
        <f t="shared" si="7"/>
        <v>AA45FCO</v>
      </c>
      <c r="B110" s="10" t="s">
        <v>329</v>
      </c>
      <c r="C110" s="10" t="s">
        <v>330</v>
      </c>
      <c r="D110" s="12" t="s">
        <v>600</v>
      </c>
      <c r="E110" s="10" t="s">
        <v>601</v>
      </c>
      <c r="F110" s="10" t="s">
        <v>602</v>
      </c>
      <c r="G110" s="10" t="s">
        <v>603</v>
      </c>
      <c r="H110" s="13" t="s">
        <v>604</v>
      </c>
      <c r="I110" s="10">
        <v>18</v>
      </c>
      <c r="J110" s="10" t="s">
        <v>29</v>
      </c>
      <c r="K110" s="12">
        <v>2</v>
      </c>
      <c r="L110" s="12">
        <v>3</v>
      </c>
      <c r="M110" s="34">
        <v>3</v>
      </c>
      <c r="N110" s="12">
        <f t="shared" si="8"/>
        <v>1</v>
      </c>
      <c r="O110" s="12">
        <f t="shared" si="9"/>
        <v>1</v>
      </c>
      <c r="P110" s="14">
        <v>2</v>
      </c>
      <c r="Q110" s="16">
        <f t="shared" si="10"/>
        <v>-1</v>
      </c>
      <c r="R110" s="16">
        <f t="shared" si="11"/>
        <v>-1</v>
      </c>
      <c r="S110" s="10" t="s">
        <v>131</v>
      </c>
      <c r="T110" s="10" t="s">
        <v>322</v>
      </c>
      <c r="U110" s="10" t="s">
        <v>306</v>
      </c>
      <c r="V110" s="18" t="s">
        <v>39</v>
      </c>
      <c r="W110" s="57" t="str">
        <f t="shared" si="12"/>
        <v>incremento</v>
      </c>
      <c r="X110" s="57" t="str">
        <f t="shared" si="13"/>
        <v>NO</v>
      </c>
    </row>
    <row r="111" spans="1:24" ht="60" customHeight="1" x14ac:dyDescent="0.35">
      <c r="A111" s="10" t="str">
        <f t="shared" si="7"/>
        <v>AA06FCO</v>
      </c>
      <c r="B111" s="10" t="s">
        <v>331</v>
      </c>
      <c r="C111" s="10" t="s">
        <v>332</v>
      </c>
      <c r="D111" s="12" t="s">
        <v>600</v>
      </c>
      <c r="E111" s="10" t="s">
        <v>601</v>
      </c>
      <c r="F111" s="10" t="s">
        <v>602</v>
      </c>
      <c r="G111" s="10" t="s">
        <v>603</v>
      </c>
      <c r="H111" s="13" t="s">
        <v>604</v>
      </c>
      <c r="I111" s="10">
        <v>18</v>
      </c>
      <c r="J111" s="10" t="s">
        <v>29</v>
      </c>
      <c r="K111" s="12">
        <v>2</v>
      </c>
      <c r="L111" s="12">
        <v>3</v>
      </c>
      <c r="M111" s="34">
        <v>2</v>
      </c>
      <c r="N111" s="12">
        <f t="shared" si="8"/>
        <v>1</v>
      </c>
      <c r="O111" s="12">
        <f t="shared" si="9"/>
        <v>0</v>
      </c>
      <c r="P111" s="14">
        <v>2</v>
      </c>
      <c r="Q111" s="16">
        <f t="shared" si="10"/>
        <v>-1</v>
      </c>
      <c r="R111" s="16">
        <f t="shared" si="11"/>
        <v>0</v>
      </c>
      <c r="S111" s="10" t="s">
        <v>131</v>
      </c>
      <c r="T111" s="10" t="s">
        <v>333</v>
      </c>
      <c r="U111" s="10" t="s">
        <v>306</v>
      </c>
      <c r="V111" s="18" t="s">
        <v>49</v>
      </c>
      <c r="W111" s="57" t="str">
        <f t="shared" si="12"/>
        <v>parità</v>
      </c>
      <c r="X111" s="57" t="str">
        <f t="shared" si="13"/>
        <v>NO</v>
      </c>
    </row>
    <row r="112" spans="1:24" ht="60" customHeight="1" x14ac:dyDescent="0.35">
      <c r="A112" s="10" t="str">
        <f t="shared" si="7"/>
        <v>AA27FCO</v>
      </c>
      <c r="B112" s="10" t="s">
        <v>334</v>
      </c>
      <c r="C112" s="10" t="s">
        <v>335</v>
      </c>
      <c r="D112" s="12" t="s">
        <v>600</v>
      </c>
      <c r="E112" s="10" t="s">
        <v>601</v>
      </c>
      <c r="F112" s="10" t="s">
        <v>602</v>
      </c>
      <c r="G112" s="10" t="s">
        <v>603</v>
      </c>
      <c r="H112" s="13" t="s">
        <v>604</v>
      </c>
      <c r="I112" s="10">
        <v>18</v>
      </c>
      <c r="J112" s="10" t="s">
        <v>29</v>
      </c>
      <c r="K112" s="12">
        <v>3</v>
      </c>
      <c r="L112" s="12">
        <v>4</v>
      </c>
      <c r="M112" s="34">
        <v>3</v>
      </c>
      <c r="N112" s="12">
        <f t="shared" si="8"/>
        <v>1</v>
      </c>
      <c r="O112" s="12">
        <f t="shared" si="9"/>
        <v>0</v>
      </c>
      <c r="P112" s="14">
        <v>2</v>
      </c>
      <c r="Q112" s="16">
        <f t="shared" si="10"/>
        <v>-2</v>
      </c>
      <c r="R112" s="16">
        <f t="shared" si="11"/>
        <v>-1</v>
      </c>
      <c r="S112" s="10" t="s">
        <v>127</v>
      </c>
      <c r="T112" s="10" t="s">
        <v>336</v>
      </c>
      <c r="U112" s="10" t="s">
        <v>306</v>
      </c>
      <c r="V112" s="18" t="s">
        <v>39</v>
      </c>
      <c r="W112" s="57" t="str">
        <f t="shared" si="12"/>
        <v>parità</v>
      </c>
      <c r="X112" s="57" t="str">
        <f t="shared" si="13"/>
        <v>NO</v>
      </c>
    </row>
    <row r="113" spans="1:24" ht="60" customHeight="1" x14ac:dyDescent="0.35">
      <c r="A113" s="10" t="str">
        <f t="shared" si="7"/>
        <v>AA07FCO</v>
      </c>
      <c r="B113" s="10" t="s">
        <v>337</v>
      </c>
      <c r="C113" s="10" t="s">
        <v>338</v>
      </c>
      <c r="D113" s="12" t="s">
        <v>600</v>
      </c>
      <c r="E113" s="10" t="s">
        <v>601</v>
      </c>
      <c r="F113" s="10" t="s">
        <v>602</v>
      </c>
      <c r="G113" s="10" t="s">
        <v>603</v>
      </c>
      <c r="H113" s="13" t="s">
        <v>604</v>
      </c>
      <c r="I113" s="10">
        <v>18</v>
      </c>
      <c r="J113" s="10" t="s">
        <v>29</v>
      </c>
      <c r="K113" s="12">
        <v>3</v>
      </c>
      <c r="L113" s="12">
        <v>3</v>
      </c>
      <c r="M113" s="12">
        <v>3</v>
      </c>
      <c r="N113" s="12">
        <f t="shared" si="8"/>
        <v>0</v>
      </c>
      <c r="O113" s="12">
        <f t="shared" si="9"/>
        <v>0</v>
      </c>
      <c r="P113" s="14">
        <v>4</v>
      </c>
      <c r="Q113" s="16">
        <f t="shared" si="10"/>
        <v>1</v>
      </c>
      <c r="R113" s="16">
        <f t="shared" si="11"/>
        <v>1</v>
      </c>
      <c r="S113" s="10" t="s">
        <v>131</v>
      </c>
      <c r="T113" s="10" t="s">
        <v>339</v>
      </c>
      <c r="U113" s="10" t="s">
        <v>306</v>
      </c>
      <c r="V113" s="59" t="s">
        <v>39</v>
      </c>
      <c r="W113" s="58" t="str">
        <f t="shared" si="12"/>
        <v>parità</v>
      </c>
      <c r="X113" s="58" t="str">
        <f t="shared" si="13"/>
        <v>SI</v>
      </c>
    </row>
    <row r="114" spans="1:24" ht="60" customHeight="1" x14ac:dyDescent="0.35">
      <c r="A114" s="10" t="str">
        <f t="shared" si="7"/>
        <v>AA19FCO</v>
      </c>
      <c r="B114" s="10" t="s">
        <v>340</v>
      </c>
      <c r="C114" s="10" t="s">
        <v>341</v>
      </c>
      <c r="D114" s="12" t="s">
        <v>600</v>
      </c>
      <c r="E114" s="10" t="s">
        <v>601</v>
      </c>
      <c r="F114" s="10" t="s">
        <v>602</v>
      </c>
      <c r="G114" s="10" t="s">
        <v>603</v>
      </c>
      <c r="H114" s="13" t="s">
        <v>604</v>
      </c>
      <c r="I114" s="10">
        <v>18</v>
      </c>
      <c r="J114" s="10" t="s">
        <v>29</v>
      </c>
      <c r="K114" s="12">
        <v>3</v>
      </c>
      <c r="L114" s="12">
        <v>3</v>
      </c>
      <c r="M114" s="12">
        <v>3</v>
      </c>
      <c r="N114" s="12">
        <f t="shared" si="8"/>
        <v>0</v>
      </c>
      <c r="O114" s="12">
        <f t="shared" si="9"/>
        <v>0</v>
      </c>
      <c r="P114" s="14">
        <v>3</v>
      </c>
      <c r="Q114" s="16">
        <f t="shared" si="10"/>
        <v>0</v>
      </c>
      <c r="R114" s="16">
        <f t="shared" si="11"/>
        <v>0</v>
      </c>
      <c r="S114" s="10" t="s">
        <v>127</v>
      </c>
      <c r="T114" s="10" t="s">
        <v>342</v>
      </c>
      <c r="U114" s="10" t="s">
        <v>306</v>
      </c>
      <c r="V114" s="18" t="s">
        <v>39</v>
      </c>
      <c r="W114" s="57" t="str">
        <f t="shared" si="12"/>
        <v>parità</v>
      </c>
      <c r="X114" s="57" t="str">
        <f t="shared" si="13"/>
        <v>NO</v>
      </c>
    </row>
    <row r="115" spans="1:24" ht="60" customHeight="1" x14ac:dyDescent="0.35">
      <c r="A115" s="10" t="str">
        <f t="shared" si="7"/>
        <v>PD02FCO</v>
      </c>
      <c r="B115" s="10" t="s">
        <v>343</v>
      </c>
      <c r="C115" s="10" t="s">
        <v>344</v>
      </c>
      <c r="D115" s="12" t="s">
        <v>600</v>
      </c>
      <c r="E115" s="10" t="s">
        <v>601</v>
      </c>
      <c r="F115" s="10" t="s">
        <v>602</v>
      </c>
      <c r="G115" s="10" t="s">
        <v>603</v>
      </c>
      <c r="H115" s="13" t="s">
        <v>604</v>
      </c>
      <c r="I115" s="10">
        <v>18</v>
      </c>
      <c r="J115" s="10" t="s">
        <v>29</v>
      </c>
      <c r="K115" s="12">
        <v>0</v>
      </c>
      <c r="L115" s="12">
        <v>1</v>
      </c>
      <c r="M115" s="34">
        <v>1</v>
      </c>
      <c r="N115" s="12">
        <f t="shared" si="8"/>
        <v>1</v>
      </c>
      <c r="O115" s="12">
        <f t="shared" si="9"/>
        <v>1</v>
      </c>
      <c r="P115" s="14">
        <v>0</v>
      </c>
      <c r="Q115" s="16">
        <f t="shared" si="10"/>
        <v>-1</v>
      </c>
      <c r="R115" s="16">
        <f t="shared" si="11"/>
        <v>-1</v>
      </c>
      <c r="S115" s="10" t="s">
        <v>131</v>
      </c>
      <c r="T115" s="10" t="s">
        <v>322</v>
      </c>
      <c r="U115" s="10" t="s">
        <v>306</v>
      </c>
      <c r="V115" s="20" t="s">
        <v>92</v>
      </c>
      <c r="W115" s="57" t="str">
        <f t="shared" si="12"/>
        <v>incremento</v>
      </c>
      <c r="X115" s="57" t="str">
        <f t="shared" si="13"/>
        <v>NO</v>
      </c>
    </row>
    <row r="116" spans="1:24" ht="60" customHeight="1" x14ac:dyDescent="0.35">
      <c r="A116" s="10" t="str">
        <f t="shared" si="7"/>
        <v>PR18FCO</v>
      </c>
      <c r="B116" s="10" t="s">
        <v>345</v>
      </c>
      <c r="C116" s="10" t="s">
        <v>346</v>
      </c>
      <c r="D116" s="12" t="s">
        <v>600</v>
      </c>
      <c r="E116" s="10" t="s">
        <v>601</v>
      </c>
      <c r="F116" s="10" t="s">
        <v>602</v>
      </c>
      <c r="G116" s="10" t="s">
        <v>603</v>
      </c>
      <c r="H116" s="13" t="s">
        <v>604</v>
      </c>
      <c r="I116" s="10">
        <v>18</v>
      </c>
      <c r="J116" s="10" t="s">
        <v>29</v>
      </c>
      <c r="K116" s="12">
        <v>3</v>
      </c>
      <c r="L116" s="12">
        <v>3</v>
      </c>
      <c r="M116" s="12">
        <v>3</v>
      </c>
      <c r="N116" s="12">
        <f t="shared" si="8"/>
        <v>0</v>
      </c>
      <c r="O116" s="12">
        <f t="shared" si="9"/>
        <v>0</v>
      </c>
      <c r="P116" s="14">
        <v>3</v>
      </c>
      <c r="Q116" s="16">
        <f t="shared" si="10"/>
        <v>0</v>
      </c>
      <c r="R116" s="16">
        <f t="shared" si="11"/>
        <v>0</v>
      </c>
      <c r="S116" s="10" t="s">
        <v>127</v>
      </c>
      <c r="T116" s="10" t="s">
        <v>336</v>
      </c>
      <c r="U116" s="10" t="s">
        <v>306</v>
      </c>
      <c r="V116" s="18" t="s">
        <v>61</v>
      </c>
      <c r="W116" s="57" t="str">
        <f t="shared" si="12"/>
        <v>parità</v>
      </c>
      <c r="X116" s="57" t="str">
        <f t="shared" si="13"/>
        <v>NO</v>
      </c>
    </row>
    <row r="117" spans="1:24" ht="60" customHeight="1" x14ac:dyDescent="0.35">
      <c r="A117" s="10" t="str">
        <f t="shared" si="7"/>
        <v>AA03FCO</v>
      </c>
      <c r="B117" s="10" t="s">
        <v>347</v>
      </c>
      <c r="C117" s="10" t="s">
        <v>348</v>
      </c>
      <c r="D117" s="12" t="s">
        <v>600</v>
      </c>
      <c r="E117" s="10" t="s">
        <v>601</v>
      </c>
      <c r="F117" s="10" t="s">
        <v>602</v>
      </c>
      <c r="G117" s="10" t="s">
        <v>603</v>
      </c>
      <c r="H117" s="13" t="s">
        <v>604</v>
      </c>
      <c r="I117" s="10">
        <v>18</v>
      </c>
      <c r="J117" s="10" t="s">
        <v>29</v>
      </c>
      <c r="K117" s="12">
        <v>4</v>
      </c>
      <c r="L117" s="12">
        <v>4</v>
      </c>
      <c r="M117" s="12">
        <v>4</v>
      </c>
      <c r="N117" s="12">
        <f t="shared" si="8"/>
        <v>0</v>
      </c>
      <c r="O117" s="12">
        <f t="shared" si="9"/>
        <v>0</v>
      </c>
      <c r="P117" s="14">
        <v>1</v>
      </c>
      <c r="Q117" s="16">
        <f t="shared" si="10"/>
        <v>-3</v>
      </c>
      <c r="R117" s="16">
        <f t="shared" si="11"/>
        <v>-3</v>
      </c>
      <c r="S117" s="10" t="s">
        <v>127</v>
      </c>
      <c r="T117" s="10" t="s">
        <v>304</v>
      </c>
      <c r="U117" s="10" t="s">
        <v>306</v>
      </c>
      <c r="V117" s="18" t="s">
        <v>39</v>
      </c>
      <c r="W117" s="57" t="str">
        <f t="shared" si="12"/>
        <v>parità</v>
      </c>
      <c r="X117" s="57" t="str">
        <f t="shared" si="13"/>
        <v>NO</v>
      </c>
    </row>
    <row r="118" spans="1:24" ht="60" customHeight="1" x14ac:dyDescent="0.35">
      <c r="A118" s="10" t="str">
        <f t="shared" si="7"/>
        <v>AA16FCO</v>
      </c>
      <c r="B118" s="10" t="s">
        <v>349</v>
      </c>
      <c r="C118" s="19" t="s">
        <v>350</v>
      </c>
      <c r="D118" s="12" t="s">
        <v>600</v>
      </c>
      <c r="E118" s="10" t="s">
        <v>601</v>
      </c>
      <c r="F118" s="10" t="s">
        <v>602</v>
      </c>
      <c r="G118" s="10" t="s">
        <v>603</v>
      </c>
      <c r="H118" s="13" t="s">
        <v>604</v>
      </c>
      <c r="I118" s="10">
        <v>18</v>
      </c>
      <c r="J118" s="10" t="s">
        <v>29</v>
      </c>
      <c r="K118" s="12">
        <v>3</v>
      </c>
      <c r="L118" s="12">
        <v>3</v>
      </c>
      <c r="M118" s="12">
        <v>3</v>
      </c>
      <c r="N118" s="12">
        <f t="shared" si="8"/>
        <v>0</v>
      </c>
      <c r="O118" s="12">
        <f t="shared" si="9"/>
        <v>0</v>
      </c>
      <c r="P118" s="14">
        <v>3</v>
      </c>
      <c r="Q118" s="16">
        <f t="shared" si="10"/>
        <v>0</v>
      </c>
      <c r="R118" s="16">
        <f t="shared" si="11"/>
        <v>0</v>
      </c>
      <c r="S118" s="10" t="s">
        <v>131</v>
      </c>
      <c r="T118" s="10" t="s">
        <v>333</v>
      </c>
      <c r="U118" s="10" t="s">
        <v>306</v>
      </c>
      <c r="V118" s="18" t="s">
        <v>39</v>
      </c>
      <c r="W118" s="57" t="str">
        <f t="shared" si="12"/>
        <v>parità</v>
      </c>
      <c r="X118" s="57" t="str">
        <f t="shared" si="13"/>
        <v>NO</v>
      </c>
    </row>
    <row r="119" spans="1:24" ht="60" customHeight="1" x14ac:dyDescent="0.35">
      <c r="A119" s="10" t="str">
        <f t="shared" si="7"/>
        <v>AA42FCO</v>
      </c>
      <c r="B119" s="10" t="s">
        <v>351</v>
      </c>
      <c r="C119" s="10" t="s">
        <v>352</v>
      </c>
      <c r="D119" s="12" t="s">
        <v>600</v>
      </c>
      <c r="E119" s="10" t="s">
        <v>601</v>
      </c>
      <c r="F119" s="10" t="s">
        <v>602</v>
      </c>
      <c r="G119" s="10" t="s">
        <v>603</v>
      </c>
      <c r="H119" s="13" t="s">
        <v>604</v>
      </c>
      <c r="I119" s="10">
        <v>18</v>
      </c>
      <c r="J119" s="10" t="s">
        <v>29</v>
      </c>
      <c r="K119" s="12">
        <v>8</v>
      </c>
      <c r="L119" s="12">
        <v>9</v>
      </c>
      <c r="M119" s="34">
        <v>9</v>
      </c>
      <c r="N119" s="12">
        <f t="shared" si="8"/>
        <v>1</v>
      </c>
      <c r="O119" s="12">
        <f t="shared" si="9"/>
        <v>1</v>
      </c>
      <c r="P119" s="14">
        <v>4</v>
      </c>
      <c r="Q119" s="16">
        <f t="shared" si="10"/>
        <v>-5</v>
      </c>
      <c r="R119" s="16">
        <f t="shared" si="11"/>
        <v>-5</v>
      </c>
      <c r="S119" s="10" t="s">
        <v>127</v>
      </c>
      <c r="T119" s="10" t="s">
        <v>336</v>
      </c>
      <c r="U119" s="10" t="s">
        <v>306</v>
      </c>
      <c r="V119" s="18" t="s">
        <v>61</v>
      </c>
      <c r="W119" s="57" t="str">
        <f t="shared" si="12"/>
        <v>incremento</v>
      </c>
      <c r="X119" s="57" t="str">
        <f t="shared" si="13"/>
        <v>NO</v>
      </c>
    </row>
    <row r="120" spans="1:24" ht="60" customHeight="1" x14ac:dyDescent="0.35">
      <c r="A120" s="10" t="str">
        <f t="shared" si="7"/>
        <v>AA14FCO</v>
      </c>
      <c r="B120" s="10" t="s">
        <v>353</v>
      </c>
      <c r="C120" s="10" t="s">
        <v>354</v>
      </c>
      <c r="D120" s="12" t="s">
        <v>600</v>
      </c>
      <c r="E120" s="10" t="s">
        <v>601</v>
      </c>
      <c r="F120" s="10" t="s">
        <v>602</v>
      </c>
      <c r="G120" s="10" t="s">
        <v>603</v>
      </c>
      <c r="H120" s="13" t="s">
        <v>604</v>
      </c>
      <c r="I120" s="10">
        <v>18</v>
      </c>
      <c r="J120" s="10" t="s">
        <v>29</v>
      </c>
      <c r="K120" s="12">
        <v>2</v>
      </c>
      <c r="L120" s="12">
        <v>2</v>
      </c>
      <c r="M120" s="12">
        <v>2</v>
      </c>
      <c r="N120" s="12">
        <f t="shared" si="8"/>
        <v>0</v>
      </c>
      <c r="O120" s="12">
        <f t="shared" si="9"/>
        <v>0</v>
      </c>
      <c r="P120" s="14">
        <v>1</v>
      </c>
      <c r="Q120" s="16">
        <f t="shared" si="10"/>
        <v>-1</v>
      </c>
      <c r="R120" s="16">
        <f t="shared" si="11"/>
        <v>-1</v>
      </c>
      <c r="S120" s="10" t="s">
        <v>127</v>
      </c>
      <c r="T120" s="10" t="s">
        <v>128</v>
      </c>
      <c r="U120" s="10" t="s">
        <v>306</v>
      </c>
      <c r="V120" s="18" t="s">
        <v>49</v>
      </c>
      <c r="W120" s="57" t="str">
        <f t="shared" si="12"/>
        <v>parità</v>
      </c>
      <c r="X120" s="57" t="str">
        <f t="shared" si="13"/>
        <v>NO</v>
      </c>
    </row>
    <row r="121" spans="1:24" ht="60" customHeight="1" x14ac:dyDescent="0.35">
      <c r="A121" s="10" t="str">
        <f t="shared" si="7"/>
        <v>AA13FCO</v>
      </c>
      <c r="B121" s="10" t="s">
        <v>355</v>
      </c>
      <c r="C121" s="10" t="s">
        <v>356</v>
      </c>
      <c r="D121" s="12" t="s">
        <v>600</v>
      </c>
      <c r="E121" s="10" t="s">
        <v>601</v>
      </c>
      <c r="F121" s="10" t="s">
        <v>602</v>
      </c>
      <c r="G121" s="10" t="s">
        <v>603</v>
      </c>
      <c r="H121" s="13" t="s">
        <v>604</v>
      </c>
      <c r="I121" s="10">
        <v>18</v>
      </c>
      <c r="J121" s="10" t="s">
        <v>29</v>
      </c>
      <c r="K121" s="12">
        <v>3</v>
      </c>
      <c r="L121" s="12">
        <v>3</v>
      </c>
      <c r="M121" s="12">
        <v>3</v>
      </c>
      <c r="N121" s="12">
        <f t="shared" si="8"/>
        <v>0</v>
      </c>
      <c r="O121" s="12">
        <f t="shared" si="9"/>
        <v>0</v>
      </c>
      <c r="P121" s="14">
        <v>3</v>
      </c>
      <c r="Q121" s="16">
        <f t="shared" si="10"/>
        <v>0</v>
      </c>
      <c r="R121" s="16">
        <f t="shared" si="11"/>
        <v>0</v>
      </c>
      <c r="S121" s="10" t="s">
        <v>127</v>
      </c>
      <c r="T121" s="10" t="s">
        <v>357</v>
      </c>
      <c r="U121" s="10" t="s">
        <v>306</v>
      </c>
      <c r="V121" s="18" t="s">
        <v>43</v>
      </c>
      <c r="W121" s="57" t="str">
        <f t="shared" si="12"/>
        <v>parità</v>
      </c>
      <c r="X121" s="57" t="str">
        <f t="shared" si="13"/>
        <v>NO</v>
      </c>
    </row>
    <row r="122" spans="1:24" ht="60" customHeight="1" x14ac:dyDescent="0.35">
      <c r="A122" s="10" t="str">
        <f t="shared" si="7"/>
        <v>FM04FCO</v>
      </c>
      <c r="B122" s="10" t="s">
        <v>358</v>
      </c>
      <c r="C122" s="23" t="s">
        <v>359</v>
      </c>
      <c r="D122" s="12" t="s">
        <v>600</v>
      </c>
      <c r="E122" s="10" t="s">
        <v>601</v>
      </c>
      <c r="F122" s="10" t="s">
        <v>602</v>
      </c>
      <c r="G122" s="10" t="s">
        <v>603</v>
      </c>
      <c r="H122" s="13" t="s">
        <v>604</v>
      </c>
      <c r="I122" s="10">
        <v>18</v>
      </c>
      <c r="J122" s="10" t="s">
        <v>29</v>
      </c>
      <c r="K122" s="12">
        <v>1</v>
      </c>
      <c r="L122" s="12">
        <v>1</v>
      </c>
      <c r="M122" s="12">
        <v>1</v>
      </c>
      <c r="N122" s="12">
        <f t="shared" si="8"/>
        <v>0</v>
      </c>
      <c r="O122" s="12">
        <f t="shared" si="9"/>
        <v>0</v>
      </c>
      <c r="P122" s="14">
        <v>0</v>
      </c>
      <c r="Q122" s="16">
        <f t="shared" si="10"/>
        <v>-1</v>
      </c>
      <c r="R122" s="16">
        <f t="shared" si="11"/>
        <v>-1</v>
      </c>
      <c r="S122" s="10" t="s">
        <v>360</v>
      </c>
      <c r="T122" s="10" t="s">
        <v>361</v>
      </c>
      <c r="U122" s="10" t="s">
        <v>362</v>
      </c>
      <c r="V122" s="20" t="s">
        <v>92</v>
      </c>
      <c r="W122" s="57" t="str">
        <f t="shared" si="12"/>
        <v>parità</v>
      </c>
      <c r="X122" s="57" t="str">
        <f t="shared" si="13"/>
        <v>NO</v>
      </c>
    </row>
    <row r="123" spans="1:24" ht="60" customHeight="1" x14ac:dyDescent="0.35">
      <c r="A123" s="10" t="str">
        <f t="shared" si="7"/>
        <v>FF05FCO</v>
      </c>
      <c r="B123" s="10" t="s">
        <v>363</v>
      </c>
      <c r="C123" s="10" t="s">
        <v>364</v>
      </c>
      <c r="D123" s="12" t="s">
        <v>600</v>
      </c>
      <c r="E123" s="10" t="s">
        <v>601</v>
      </c>
      <c r="F123" s="10" t="s">
        <v>602</v>
      </c>
      <c r="G123" s="10" t="s">
        <v>603</v>
      </c>
      <c r="H123" s="13" t="s">
        <v>604</v>
      </c>
      <c r="I123" s="10">
        <v>18</v>
      </c>
      <c r="J123" s="10" t="s">
        <v>29</v>
      </c>
      <c r="K123" s="12">
        <v>2</v>
      </c>
      <c r="L123" s="12">
        <v>3</v>
      </c>
      <c r="M123" s="34">
        <v>2</v>
      </c>
      <c r="N123" s="12">
        <f t="shared" si="8"/>
        <v>1</v>
      </c>
      <c r="O123" s="12">
        <f t="shared" si="9"/>
        <v>0</v>
      </c>
      <c r="P123" s="14">
        <v>2</v>
      </c>
      <c r="Q123" s="16">
        <f t="shared" si="10"/>
        <v>-1</v>
      </c>
      <c r="R123" s="16">
        <f t="shared" si="11"/>
        <v>0</v>
      </c>
      <c r="S123" s="10" t="s">
        <v>360</v>
      </c>
      <c r="T123" s="10" t="s">
        <v>361</v>
      </c>
      <c r="U123" s="10" t="s">
        <v>362</v>
      </c>
      <c r="V123" s="20" t="s">
        <v>61</v>
      </c>
      <c r="W123" s="57" t="str">
        <f t="shared" si="12"/>
        <v>parità</v>
      </c>
      <c r="X123" s="57" t="str">
        <f t="shared" si="13"/>
        <v>NO</v>
      </c>
    </row>
    <row r="124" spans="1:24" ht="60" customHeight="1" x14ac:dyDescent="0.35">
      <c r="A124" s="10" t="str">
        <f t="shared" si="7"/>
        <v>FF06FCO</v>
      </c>
      <c r="B124" s="10" t="s">
        <v>365</v>
      </c>
      <c r="C124" s="10" t="s">
        <v>605</v>
      </c>
      <c r="D124" s="12" t="s">
        <v>600</v>
      </c>
      <c r="E124" s="10" t="s">
        <v>601</v>
      </c>
      <c r="F124" s="10" t="s">
        <v>602</v>
      </c>
      <c r="G124" s="10" t="s">
        <v>603</v>
      </c>
      <c r="H124" s="13" t="s">
        <v>604</v>
      </c>
      <c r="I124" s="10">
        <v>18</v>
      </c>
      <c r="J124" s="10" t="s">
        <v>29</v>
      </c>
      <c r="K124" s="12">
        <v>2</v>
      </c>
      <c r="L124" s="12">
        <v>3</v>
      </c>
      <c r="M124" s="34">
        <v>2</v>
      </c>
      <c r="N124" s="12">
        <f t="shared" si="8"/>
        <v>1</v>
      </c>
      <c r="O124" s="12">
        <f t="shared" si="9"/>
        <v>0</v>
      </c>
      <c r="P124" s="14">
        <v>2</v>
      </c>
      <c r="Q124" s="16">
        <f t="shared" si="10"/>
        <v>-1</v>
      </c>
      <c r="R124" s="16">
        <f t="shared" si="11"/>
        <v>0</v>
      </c>
      <c r="S124" s="10" t="s">
        <v>360</v>
      </c>
      <c r="T124" s="10" t="s">
        <v>367</v>
      </c>
      <c r="U124" s="10" t="s">
        <v>362</v>
      </c>
      <c r="V124" s="20" t="s">
        <v>39</v>
      </c>
      <c r="W124" s="57" t="str">
        <f t="shared" si="12"/>
        <v>parità</v>
      </c>
      <c r="X124" s="57" t="str">
        <f t="shared" si="13"/>
        <v>NO</v>
      </c>
    </row>
    <row r="125" spans="1:24" ht="60" customHeight="1" x14ac:dyDescent="0.35">
      <c r="A125" s="10" t="str">
        <f t="shared" si="7"/>
        <v>FF13FCO</v>
      </c>
      <c r="B125" s="10" t="s">
        <v>368</v>
      </c>
      <c r="C125" s="10" t="s">
        <v>369</v>
      </c>
      <c r="D125" s="12" t="s">
        <v>600</v>
      </c>
      <c r="E125" s="10" t="s">
        <v>601</v>
      </c>
      <c r="F125" s="10" t="s">
        <v>602</v>
      </c>
      <c r="G125" s="10" t="s">
        <v>603</v>
      </c>
      <c r="H125" s="13" t="s">
        <v>604</v>
      </c>
      <c r="I125" s="10">
        <v>18</v>
      </c>
      <c r="J125" s="10" t="s">
        <v>29</v>
      </c>
      <c r="K125" s="12">
        <v>4</v>
      </c>
      <c r="L125" s="12">
        <v>4</v>
      </c>
      <c r="M125" s="12">
        <v>4</v>
      </c>
      <c r="N125" s="12">
        <f t="shared" si="8"/>
        <v>0</v>
      </c>
      <c r="O125" s="12">
        <f t="shared" si="9"/>
        <v>0</v>
      </c>
      <c r="P125" s="14">
        <v>4</v>
      </c>
      <c r="Q125" s="16">
        <f t="shared" si="10"/>
        <v>0</v>
      </c>
      <c r="R125" s="16">
        <f t="shared" si="11"/>
        <v>0</v>
      </c>
      <c r="S125" s="10" t="s">
        <v>360</v>
      </c>
      <c r="T125" s="10" t="s">
        <v>370</v>
      </c>
      <c r="U125" s="10" t="s">
        <v>362</v>
      </c>
      <c r="V125" s="20" t="s">
        <v>43</v>
      </c>
      <c r="W125" s="57" t="str">
        <f t="shared" si="12"/>
        <v>parità</v>
      </c>
      <c r="X125" s="57" t="str">
        <f t="shared" si="13"/>
        <v>NO</v>
      </c>
    </row>
    <row r="126" spans="1:24" ht="60" customHeight="1" x14ac:dyDescent="0.35">
      <c r="A126" s="10" t="str">
        <f t="shared" si="7"/>
        <v>FF34FCO</v>
      </c>
      <c r="B126" s="10" t="s">
        <v>371</v>
      </c>
      <c r="C126" s="10" t="s">
        <v>372</v>
      </c>
      <c r="D126" s="12" t="s">
        <v>600</v>
      </c>
      <c r="E126" s="10" t="s">
        <v>601</v>
      </c>
      <c r="F126" s="10" t="s">
        <v>602</v>
      </c>
      <c r="G126" s="10" t="s">
        <v>603</v>
      </c>
      <c r="H126" s="13" t="s">
        <v>604</v>
      </c>
      <c r="I126" s="10">
        <v>18</v>
      </c>
      <c r="J126" s="10" t="s">
        <v>29</v>
      </c>
      <c r="K126" s="12">
        <v>6</v>
      </c>
      <c r="L126" s="12">
        <v>6</v>
      </c>
      <c r="M126" s="12">
        <v>6</v>
      </c>
      <c r="N126" s="12">
        <f t="shared" si="8"/>
        <v>0</v>
      </c>
      <c r="O126" s="12">
        <f t="shared" si="9"/>
        <v>0</v>
      </c>
      <c r="P126" s="14">
        <v>6</v>
      </c>
      <c r="Q126" s="16">
        <f t="shared" si="10"/>
        <v>0</v>
      </c>
      <c r="R126" s="16">
        <f t="shared" si="11"/>
        <v>0</v>
      </c>
      <c r="S126" s="10" t="s">
        <v>360</v>
      </c>
      <c r="T126" s="10" t="s">
        <v>373</v>
      </c>
      <c r="U126" s="10" t="s">
        <v>362</v>
      </c>
      <c r="V126" s="20" t="s">
        <v>61</v>
      </c>
      <c r="W126" s="57" t="str">
        <f t="shared" si="12"/>
        <v>parità</v>
      </c>
      <c r="X126" s="57" t="str">
        <f t="shared" si="13"/>
        <v>NO</v>
      </c>
    </row>
    <row r="127" spans="1:24" ht="60" customHeight="1" x14ac:dyDescent="0.35">
      <c r="A127" s="10" t="str">
        <f t="shared" si="7"/>
        <v>FF14FCO</v>
      </c>
      <c r="B127" s="10" t="s">
        <v>374</v>
      </c>
      <c r="C127" s="10" t="s">
        <v>375</v>
      </c>
      <c r="D127" s="12" t="s">
        <v>600</v>
      </c>
      <c r="E127" s="10" t="s">
        <v>601</v>
      </c>
      <c r="F127" s="10" t="s">
        <v>602</v>
      </c>
      <c r="G127" s="10" t="s">
        <v>603</v>
      </c>
      <c r="H127" s="13" t="s">
        <v>604</v>
      </c>
      <c r="I127" s="10">
        <v>18</v>
      </c>
      <c r="J127" s="10" t="s">
        <v>29</v>
      </c>
      <c r="K127" s="12">
        <v>2</v>
      </c>
      <c r="L127" s="12">
        <v>3</v>
      </c>
      <c r="M127" s="34">
        <v>3</v>
      </c>
      <c r="N127" s="12">
        <f t="shared" si="8"/>
        <v>1</v>
      </c>
      <c r="O127" s="12">
        <f t="shared" si="9"/>
        <v>1</v>
      </c>
      <c r="P127" s="14">
        <v>1</v>
      </c>
      <c r="Q127" s="16">
        <f t="shared" si="10"/>
        <v>-2</v>
      </c>
      <c r="R127" s="16">
        <f t="shared" si="11"/>
        <v>-2</v>
      </c>
      <c r="S127" s="10" t="s">
        <v>360</v>
      </c>
      <c r="T127" s="10" t="s">
        <v>370</v>
      </c>
      <c r="U127" s="10" t="s">
        <v>362</v>
      </c>
      <c r="V127" s="20" t="s">
        <v>49</v>
      </c>
      <c r="W127" s="57" t="str">
        <f t="shared" si="12"/>
        <v>incremento</v>
      </c>
      <c r="X127" s="57" t="str">
        <f t="shared" si="13"/>
        <v>NO</v>
      </c>
    </row>
    <row r="128" spans="1:24" ht="60" customHeight="1" x14ac:dyDescent="0.35">
      <c r="A128" s="10" t="str">
        <f t="shared" si="7"/>
        <v>HH14FCO</v>
      </c>
      <c r="B128" s="10" t="s">
        <v>376</v>
      </c>
      <c r="C128" s="10" t="s">
        <v>377</v>
      </c>
      <c r="D128" s="12" t="s">
        <v>600</v>
      </c>
      <c r="E128" s="10" t="s">
        <v>601</v>
      </c>
      <c r="F128" s="10" t="s">
        <v>602</v>
      </c>
      <c r="G128" s="10" t="s">
        <v>603</v>
      </c>
      <c r="H128" s="13" t="s">
        <v>604</v>
      </c>
      <c r="I128" s="10">
        <v>18</v>
      </c>
      <c r="J128" s="10" t="s">
        <v>29</v>
      </c>
      <c r="K128" s="12">
        <v>3</v>
      </c>
      <c r="L128" s="12">
        <v>3</v>
      </c>
      <c r="M128" s="12">
        <v>3</v>
      </c>
      <c r="N128" s="12">
        <f t="shared" si="8"/>
        <v>0</v>
      </c>
      <c r="O128" s="12">
        <f t="shared" si="9"/>
        <v>0</v>
      </c>
      <c r="P128" s="14">
        <v>2</v>
      </c>
      <c r="Q128" s="16">
        <f t="shared" si="10"/>
        <v>-1</v>
      </c>
      <c r="R128" s="16">
        <f t="shared" si="11"/>
        <v>-1</v>
      </c>
      <c r="S128" s="10" t="s">
        <v>378</v>
      </c>
      <c r="T128" s="10" t="s">
        <v>379</v>
      </c>
      <c r="U128" s="10" t="s">
        <v>362</v>
      </c>
      <c r="V128" s="20" t="s">
        <v>49</v>
      </c>
      <c r="W128" s="57" t="str">
        <f t="shared" si="12"/>
        <v>parità</v>
      </c>
      <c r="X128" s="57" t="str">
        <f t="shared" si="13"/>
        <v>NO</v>
      </c>
    </row>
    <row r="129" spans="1:24" ht="60" customHeight="1" x14ac:dyDescent="0.35">
      <c r="A129" s="10" t="str">
        <f t="shared" si="7"/>
        <v>HH15FCO</v>
      </c>
      <c r="B129" s="10" t="s">
        <v>380</v>
      </c>
      <c r="C129" s="10" t="s">
        <v>381</v>
      </c>
      <c r="D129" s="12" t="s">
        <v>600</v>
      </c>
      <c r="E129" s="10" t="s">
        <v>601</v>
      </c>
      <c r="F129" s="10" t="s">
        <v>602</v>
      </c>
      <c r="G129" s="10" t="s">
        <v>603</v>
      </c>
      <c r="H129" s="13" t="s">
        <v>604</v>
      </c>
      <c r="I129" s="10">
        <v>18</v>
      </c>
      <c r="J129" s="10" t="s">
        <v>29</v>
      </c>
      <c r="K129" s="12">
        <v>3</v>
      </c>
      <c r="L129" s="12">
        <v>3</v>
      </c>
      <c r="M129" s="12">
        <v>3</v>
      </c>
      <c r="N129" s="12">
        <f t="shared" si="8"/>
        <v>0</v>
      </c>
      <c r="O129" s="12">
        <f t="shared" si="9"/>
        <v>0</v>
      </c>
      <c r="P129" s="14">
        <v>2</v>
      </c>
      <c r="Q129" s="16">
        <f t="shared" si="10"/>
        <v>-1</v>
      </c>
      <c r="R129" s="16">
        <f t="shared" si="11"/>
        <v>-1</v>
      </c>
      <c r="S129" s="10" t="s">
        <v>378</v>
      </c>
      <c r="T129" s="10" t="s">
        <v>382</v>
      </c>
      <c r="U129" s="10" t="s">
        <v>362</v>
      </c>
      <c r="V129" s="20" t="s">
        <v>39</v>
      </c>
      <c r="W129" s="57" t="str">
        <f t="shared" si="12"/>
        <v>parità</v>
      </c>
      <c r="X129" s="57" t="str">
        <f t="shared" si="13"/>
        <v>NO</v>
      </c>
    </row>
    <row r="130" spans="1:24" ht="60" customHeight="1" x14ac:dyDescent="0.35">
      <c r="A130" s="10" t="str">
        <f t="shared" ref="A130:A193" si="14">CONCATENATE(B130,D130)</f>
        <v>HH02FCO</v>
      </c>
      <c r="B130" s="10" t="s">
        <v>383</v>
      </c>
      <c r="C130" s="10" t="s">
        <v>384</v>
      </c>
      <c r="D130" s="12" t="s">
        <v>600</v>
      </c>
      <c r="E130" s="10" t="s">
        <v>601</v>
      </c>
      <c r="F130" s="10" t="s">
        <v>602</v>
      </c>
      <c r="G130" s="10" t="s">
        <v>603</v>
      </c>
      <c r="H130" s="13" t="s">
        <v>604</v>
      </c>
      <c r="I130" s="10">
        <v>18</v>
      </c>
      <c r="J130" s="10" t="s">
        <v>29</v>
      </c>
      <c r="K130" s="12">
        <v>3</v>
      </c>
      <c r="L130" s="12">
        <v>3</v>
      </c>
      <c r="M130" s="12">
        <v>3</v>
      </c>
      <c r="N130" s="12">
        <f t="shared" ref="N130:N193" si="15">L130-K130</f>
        <v>0</v>
      </c>
      <c r="O130" s="12">
        <f t="shared" ref="O130:O193" si="16">M130-K130</f>
        <v>0</v>
      </c>
      <c r="P130" s="14">
        <v>2</v>
      </c>
      <c r="Q130" s="16">
        <f t="shared" ref="Q130:Q193" si="17">P130-L130</f>
        <v>-1</v>
      </c>
      <c r="R130" s="16">
        <f t="shared" ref="R130:R193" si="18">P130-M130</f>
        <v>-1</v>
      </c>
      <c r="S130" s="10" t="s">
        <v>378</v>
      </c>
      <c r="T130" s="10" t="s">
        <v>382</v>
      </c>
      <c r="U130" s="10" t="s">
        <v>362</v>
      </c>
      <c r="V130" s="20" t="s">
        <v>43</v>
      </c>
      <c r="W130" s="57" t="str">
        <f t="shared" si="12"/>
        <v>parità</v>
      </c>
      <c r="X130" s="57" t="str">
        <f t="shared" si="13"/>
        <v>NO</v>
      </c>
    </row>
    <row r="131" spans="1:24" ht="60" customHeight="1" x14ac:dyDescent="0.35">
      <c r="A131" s="10" t="str">
        <f t="shared" si="14"/>
        <v>PR22FCO</v>
      </c>
      <c r="B131" s="10" t="s">
        <v>386</v>
      </c>
      <c r="C131" s="10" t="s">
        <v>385</v>
      </c>
      <c r="D131" s="12" t="s">
        <v>600</v>
      </c>
      <c r="E131" s="10" t="s">
        <v>601</v>
      </c>
      <c r="F131" s="10" t="s">
        <v>602</v>
      </c>
      <c r="G131" s="10" t="s">
        <v>603</v>
      </c>
      <c r="H131" s="13" t="s">
        <v>604</v>
      </c>
      <c r="I131" s="10">
        <v>18</v>
      </c>
      <c r="J131" s="10" t="s">
        <v>29</v>
      </c>
      <c r="K131" s="12">
        <v>4</v>
      </c>
      <c r="L131" s="12">
        <v>3</v>
      </c>
      <c r="M131" s="12">
        <v>4</v>
      </c>
      <c r="N131" s="12">
        <f t="shared" si="15"/>
        <v>-1</v>
      </c>
      <c r="O131" s="12">
        <f t="shared" si="16"/>
        <v>0</v>
      </c>
      <c r="P131" s="14">
        <v>4</v>
      </c>
      <c r="Q131" s="16">
        <f t="shared" si="17"/>
        <v>1</v>
      </c>
      <c r="R131" s="16">
        <f t="shared" si="18"/>
        <v>0</v>
      </c>
      <c r="S131" s="10" t="s">
        <v>360</v>
      </c>
      <c r="T131" s="10" t="s">
        <v>361</v>
      </c>
      <c r="U131" s="10" t="s">
        <v>362</v>
      </c>
      <c r="V131" s="20" t="s">
        <v>61</v>
      </c>
      <c r="W131" s="57" t="str">
        <f t="shared" ref="W131:W194" si="19">IF(M131&gt;K131,"incremento",IF(M131=K131,"parità",IF(M131&lt;K131,"decremento")))</f>
        <v>parità</v>
      </c>
      <c r="X131" s="57" t="str">
        <f t="shared" ref="X131:X194" si="20">IF(M131&gt;P131,"NO",IF(M131=P131,"NO",IF(M131&lt;P131,"SI")))</f>
        <v>NO</v>
      </c>
    </row>
    <row r="132" spans="1:24" ht="60" customHeight="1" x14ac:dyDescent="0.35">
      <c r="A132" s="10" t="str">
        <f t="shared" si="14"/>
        <v>FF23FCO</v>
      </c>
      <c r="B132" s="10" t="s">
        <v>389</v>
      </c>
      <c r="C132" s="10" t="s">
        <v>390</v>
      </c>
      <c r="D132" s="12" t="s">
        <v>600</v>
      </c>
      <c r="E132" s="10" t="s">
        <v>601</v>
      </c>
      <c r="F132" s="10" t="s">
        <v>602</v>
      </c>
      <c r="G132" s="10" t="s">
        <v>603</v>
      </c>
      <c r="H132" s="13" t="s">
        <v>604</v>
      </c>
      <c r="I132" s="10">
        <v>18</v>
      </c>
      <c r="J132" s="10" t="s">
        <v>29</v>
      </c>
      <c r="K132" s="12">
        <v>2</v>
      </c>
      <c r="L132" s="12">
        <v>2</v>
      </c>
      <c r="M132" s="12">
        <v>2</v>
      </c>
      <c r="N132" s="12">
        <f t="shared" si="15"/>
        <v>0</v>
      </c>
      <c r="O132" s="12">
        <f t="shared" si="16"/>
        <v>0</v>
      </c>
      <c r="P132" s="14">
        <v>2</v>
      </c>
      <c r="Q132" s="16">
        <f t="shared" si="17"/>
        <v>0</v>
      </c>
      <c r="R132" s="16">
        <f t="shared" si="18"/>
        <v>0</v>
      </c>
      <c r="S132" s="10" t="s">
        <v>360</v>
      </c>
      <c r="T132" s="10" t="s">
        <v>370</v>
      </c>
      <c r="U132" s="10" t="s">
        <v>362</v>
      </c>
      <c r="V132" s="20" t="s">
        <v>49</v>
      </c>
      <c r="W132" s="57" t="str">
        <f t="shared" si="19"/>
        <v>parità</v>
      </c>
      <c r="X132" s="57" t="str">
        <f t="shared" si="20"/>
        <v>NO</v>
      </c>
    </row>
    <row r="133" spans="1:24" ht="60" customHeight="1" x14ac:dyDescent="0.35">
      <c r="A133" s="10" t="str">
        <f t="shared" si="14"/>
        <v>FF17FCO</v>
      </c>
      <c r="B133" s="10" t="s">
        <v>391</v>
      </c>
      <c r="C133" s="10" t="s">
        <v>392</v>
      </c>
      <c r="D133" s="12" t="s">
        <v>600</v>
      </c>
      <c r="E133" s="10" t="s">
        <v>601</v>
      </c>
      <c r="F133" s="10" t="s">
        <v>602</v>
      </c>
      <c r="G133" s="10" t="s">
        <v>603</v>
      </c>
      <c r="H133" s="13" t="s">
        <v>604</v>
      </c>
      <c r="I133" s="10">
        <v>18</v>
      </c>
      <c r="J133" s="10" t="s">
        <v>29</v>
      </c>
      <c r="K133" s="12">
        <v>5</v>
      </c>
      <c r="L133" s="12">
        <v>4</v>
      </c>
      <c r="M133" s="12">
        <v>5</v>
      </c>
      <c r="N133" s="12">
        <f t="shared" si="15"/>
        <v>-1</v>
      </c>
      <c r="O133" s="12">
        <f t="shared" si="16"/>
        <v>0</v>
      </c>
      <c r="P133" s="14">
        <v>5</v>
      </c>
      <c r="Q133" s="16">
        <f t="shared" si="17"/>
        <v>1</v>
      </c>
      <c r="R133" s="16">
        <f t="shared" si="18"/>
        <v>0</v>
      </c>
      <c r="S133" s="10" t="s">
        <v>360</v>
      </c>
      <c r="T133" s="10" t="s">
        <v>393</v>
      </c>
      <c r="U133" s="10" t="s">
        <v>362</v>
      </c>
      <c r="V133" s="20" t="s">
        <v>43</v>
      </c>
      <c r="W133" s="57" t="str">
        <f t="shared" si="19"/>
        <v>parità</v>
      </c>
      <c r="X133" s="57" t="str">
        <f t="shared" si="20"/>
        <v>NO</v>
      </c>
    </row>
    <row r="134" spans="1:24" ht="60" customHeight="1" x14ac:dyDescent="0.35">
      <c r="A134" s="10" t="str">
        <f t="shared" si="14"/>
        <v>FF15FCO</v>
      </c>
      <c r="B134" s="10" t="s">
        <v>394</v>
      </c>
      <c r="C134" s="10" t="s">
        <v>395</v>
      </c>
      <c r="D134" s="12" t="s">
        <v>600</v>
      </c>
      <c r="E134" s="10" t="s">
        <v>601</v>
      </c>
      <c r="F134" s="10" t="s">
        <v>602</v>
      </c>
      <c r="G134" s="10" t="s">
        <v>603</v>
      </c>
      <c r="H134" s="13" t="s">
        <v>604</v>
      </c>
      <c r="I134" s="10">
        <v>18</v>
      </c>
      <c r="J134" s="10" t="s">
        <v>29</v>
      </c>
      <c r="K134" s="12">
        <v>4</v>
      </c>
      <c r="L134" s="12">
        <v>4</v>
      </c>
      <c r="M134" s="12">
        <v>4</v>
      </c>
      <c r="N134" s="12">
        <f t="shared" si="15"/>
        <v>0</v>
      </c>
      <c r="O134" s="12">
        <f t="shared" si="16"/>
        <v>0</v>
      </c>
      <c r="P134" s="14">
        <v>4</v>
      </c>
      <c r="Q134" s="16">
        <f t="shared" si="17"/>
        <v>0</v>
      </c>
      <c r="R134" s="16">
        <f t="shared" si="18"/>
        <v>0</v>
      </c>
      <c r="S134" s="10" t="s">
        <v>360</v>
      </c>
      <c r="T134" s="10" t="s">
        <v>361</v>
      </c>
      <c r="U134" s="10" t="s">
        <v>362</v>
      </c>
      <c r="V134" s="20" t="s">
        <v>43</v>
      </c>
      <c r="W134" s="57" t="str">
        <f t="shared" si="19"/>
        <v>parità</v>
      </c>
      <c r="X134" s="57" t="str">
        <f t="shared" si="20"/>
        <v>NO</v>
      </c>
    </row>
    <row r="135" spans="1:24" ht="60" customHeight="1" x14ac:dyDescent="0.35">
      <c r="A135" s="10" t="str">
        <f t="shared" si="14"/>
        <v>FF16FCO</v>
      </c>
      <c r="B135" s="10" t="s">
        <v>396</v>
      </c>
      <c r="C135" s="10" t="s">
        <v>606</v>
      </c>
      <c r="D135" s="12" t="s">
        <v>600</v>
      </c>
      <c r="E135" s="10" t="s">
        <v>601</v>
      </c>
      <c r="F135" s="10" t="s">
        <v>602</v>
      </c>
      <c r="G135" s="10" t="s">
        <v>603</v>
      </c>
      <c r="H135" s="13" t="s">
        <v>604</v>
      </c>
      <c r="I135" s="10">
        <v>18</v>
      </c>
      <c r="J135" s="10" t="s">
        <v>29</v>
      </c>
      <c r="K135" s="12">
        <v>3</v>
      </c>
      <c r="L135" s="12">
        <v>2</v>
      </c>
      <c r="M135" s="12">
        <v>2</v>
      </c>
      <c r="N135" s="12">
        <f t="shared" si="15"/>
        <v>-1</v>
      </c>
      <c r="O135" s="12">
        <f t="shared" si="16"/>
        <v>-1</v>
      </c>
      <c r="P135" s="14">
        <v>2</v>
      </c>
      <c r="Q135" s="16">
        <f t="shared" si="17"/>
        <v>0</v>
      </c>
      <c r="R135" s="16">
        <f t="shared" si="18"/>
        <v>0</v>
      </c>
      <c r="S135" s="10" t="s">
        <v>360</v>
      </c>
      <c r="T135" s="10" t="s">
        <v>361</v>
      </c>
      <c r="U135" s="10" t="s">
        <v>362</v>
      </c>
      <c r="V135" s="20" t="s">
        <v>49</v>
      </c>
      <c r="W135" s="57" t="str">
        <f t="shared" si="19"/>
        <v>decremento</v>
      </c>
      <c r="X135" s="57" t="str">
        <f t="shared" si="20"/>
        <v>NO</v>
      </c>
    </row>
    <row r="136" spans="1:24" ht="60" customHeight="1" x14ac:dyDescent="0.35">
      <c r="A136" s="10" t="str">
        <f t="shared" si="14"/>
        <v>LL02FCO</v>
      </c>
      <c r="B136" s="10" t="s">
        <v>398</v>
      </c>
      <c r="C136" s="10" t="s">
        <v>399</v>
      </c>
      <c r="D136" s="12" t="s">
        <v>600</v>
      </c>
      <c r="E136" s="10" t="s">
        <v>601</v>
      </c>
      <c r="F136" s="10" t="s">
        <v>602</v>
      </c>
      <c r="G136" s="10" t="s">
        <v>603</v>
      </c>
      <c r="H136" s="13" t="s">
        <v>604</v>
      </c>
      <c r="I136" s="10">
        <v>18</v>
      </c>
      <c r="J136" s="10" t="s">
        <v>29</v>
      </c>
      <c r="K136" s="12">
        <v>3</v>
      </c>
      <c r="L136" s="12">
        <v>3</v>
      </c>
      <c r="M136" s="12">
        <v>3</v>
      </c>
      <c r="N136" s="12">
        <f t="shared" si="15"/>
        <v>0</v>
      </c>
      <c r="O136" s="12">
        <f t="shared" si="16"/>
        <v>0</v>
      </c>
      <c r="P136" s="14">
        <v>3</v>
      </c>
      <c r="Q136" s="16">
        <f t="shared" si="17"/>
        <v>0</v>
      </c>
      <c r="R136" s="16">
        <f t="shared" si="18"/>
        <v>0</v>
      </c>
      <c r="S136" s="10" t="s">
        <v>400</v>
      </c>
      <c r="T136" s="10" t="s">
        <v>401</v>
      </c>
      <c r="U136" s="10" t="s">
        <v>402</v>
      </c>
      <c r="V136" s="18" t="s">
        <v>49</v>
      </c>
      <c r="W136" s="57" t="str">
        <f t="shared" si="19"/>
        <v>parità</v>
      </c>
      <c r="X136" s="57" t="str">
        <f t="shared" si="20"/>
        <v>NO</v>
      </c>
    </row>
    <row r="137" spans="1:24" ht="60" customHeight="1" x14ac:dyDescent="0.35">
      <c r="A137" s="10" t="str">
        <f t="shared" si="14"/>
        <v>LL01FCO</v>
      </c>
      <c r="B137" s="10" t="s">
        <v>403</v>
      </c>
      <c r="C137" s="10" t="s">
        <v>404</v>
      </c>
      <c r="D137" s="12" t="s">
        <v>600</v>
      </c>
      <c r="E137" s="10" t="s">
        <v>601</v>
      </c>
      <c r="F137" s="10" t="s">
        <v>602</v>
      </c>
      <c r="G137" s="10" t="s">
        <v>603</v>
      </c>
      <c r="H137" s="13" t="s">
        <v>604</v>
      </c>
      <c r="I137" s="10">
        <v>18</v>
      </c>
      <c r="J137" s="10" t="s">
        <v>29</v>
      </c>
      <c r="K137" s="12">
        <v>5</v>
      </c>
      <c r="L137" s="12">
        <v>5</v>
      </c>
      <c r="M137" s="12">
        <v>5</v>
      </c>
      <c r="N137" s="12">
        <f t="shared" si="15"/>
        <v>0</v>
      </c>
      <c r="O137" s="12">
        <f t="shared" si="16"/>
        <v>0</v>
      </c>
      <c r="P137" s="14">
        <v>3</v>
      </c>
      <c r="Q137" s="16">
        <f t="shared" si="17"/>
        <v>-2</v>
      </c>
      <c r="R137" s="16">
        <f t="shared" si="18"/>
        <v>-2</v>
      </c>
      <c r="S137" s="10" t="s">
        <v>400</v>
      </c>
      <c r="T137" s="10" t="s">
        <v>405</v>
      </c>
      <c r="U137" s="10" t="s">
        <v>402</v>
      </c>
      <c r="V137" s="18" t="s">
        <v>61</v>
      </c>
      <c r="W137" s="57" t="str">
        <f t="shared" si="19"/>
        <v>parità</v>
      </c>
      <c r="X137" s="57" t="str">
        <f t="shared" si="20"/>
        <v>NO</v>
      </c>
    </row>
    <row r="138" spans="1:24" ht="60" customHeight="1" x14ac:dyDescent="0.35">
      <c r="A138" s="10" t="str">
        <f t="shared" si="14"/>
        <v>LL04FCO</v>
      </c>
      <c r="B138" s="10" t="s">
        <v>406</v>
      </c>
      <c r="C138" s="10" t="s">
        <v>407</v>
      </c>
      <c r="D138" s="12" t="s">
        <v>600</v>
      </c>
      <c r="E138" s="10" t="s">
        <v>601</v>
      </c>
      <c r="F138" s="10" t="s">
        <v>602</v>
      </c>
      <c r="G138" s="10" t="s">
        <v>603</v>
      </c>
      <c r="H138" s="13" t="s">
        <v>604</v>
      </c>
      <c r="I138" s="10">
        <v>18</v>
      </c>
      <c r="J138" s="10" t="s">
        <v>29</v>
      </c>
      <c r="K138" s="12">
        <v>4</v>
      </c>
      <c r="L138" s="12">
        <v>4</v>
      </c>
      <c r="M138" s="12">
        <v>4</v>
      </c>
      <c r="N138" s="12">
        <f t="shared" si="15"/>
        <v>0</v>
      </c>
      <c r="O138" s="12">
        <f t="shared" si="16"/>
        <v>0</v>
      </c>
      <c r="P138" s="14">
        <v>2</v>
      </c>
      <c r="Q138" s="16">
        <f t="shared" si="17"/>
        <v>-2</v>
      </c>
      <c r="R138" s="16">
        <f t="shared" si="18"/>
        <v>-2</v>
      </c>
      <c r="S138" s="10" t="s">
        <v>400</v>
      </c>
      <c r="T138" s="10" t="s">
        <v>405</v>
      </c>
      <c r="U138" s="10" t="s">
        <v>402</v>
      </c>
      <c r="V138" s="18" t="s">
        <v>49</v>
      </c>
      <c r="W138" s="57" t="str">
        <f t="shared" si="19"/>
        <v>parità</v>
      </c>
      <c r="X138" s="57" t="str">
        <f t="shared" si="20"/>
        <v>NO</v>
      </c>
    </row>
    <row r="139" spans="1:24" ht="60" customHeight="1" x14ac:dyDescent="0.35">
      <c r="A139" s="10" t="str">
        <f t="shared" si="14"/>
        <v>LL05FCO</v>
      </c>
      <c r="B139" s="10" t="s">
        <v>408</v>
      </c>
      <c r="C139" s="10" t="s">
        <v>409</v>
      </c>
      <c r="D139" s="12" t="s">
        <v>600</v>
      </c>
      <c r="E139" s="10" t="s">
        <v>601</v>
      </c>
      <c r="F139" s="10" t="s">
        <v>602</v>
      </c>
      <c r="G139" s="10" t="s">
        <v>603</v>
      </c>
      <c r="H139" s="13" t="s">
        <v>604</v>
      </c>
      <c r="I139" s="10">
        <v>18</v>
      </c>
      <c r="J139" s="10" t="s">
        <v>29</v>
      </c>
      <c r="K139" s="12">
        <v>4</v>
      </c>
      <c r="L139" s="12">
        <v>4</v>
      </c>
      <c r="M139" s="12">
        <v>4</v>
      </c>
      <c r="N139" s="12">
        <f t="shared" si="15"/>
        <v>0</v>
      </c>
      <c r="O139" s="12">
        <f t="shared" si="16"/>
        <v>0</v>
      </c>
      <c r="P139" s="14">
        <v>2</v>
      </c>
      <c r="Q139" s="16">
        <f t="shared" si="17"/>
        <v>-2</v>
      </c>
      <c r="R139" s="16">
        <f t="shared" si="18"/>
        <v>-2</v>
      </c>
      <c r="S139" s="10" t="s">
        <v>400</v>
      </c>
      <c r="T139" s="10" t="s">
        <v>405</v>
      </c>
      <c r="U139" s="10" t="s">
        <v>402</v>
      </c>
      <c r="V139" s="18" t="s">
        <v>49</v>
      </c>
      <c r="W139" s="57" t="str">
        <f t="shared" si="19"/>
        <v>parità</v>
      </c>
      <c r="X139" s="57" t="str">
        <f t="shared" si="20"/>
        <v>NO</v>
      </c>
    </row>
    <row r="140" spans="1:24" ht="60" customHeight="1" x14ac:dyDescent="0.35">
      <c r="A140" s="10" t="str">
        <f t="shared" si="14"/>
        <v>LL06FCO</v>
      </c>
      <c r="B140" s="10" t="s">
        <v>410</v>
      </c>
      <c r="C140" s="10" t="s">
        <v>411</v>
      </c>
      <c r="D140" s="12" t="s">
        <v>600</v>
      </c>
      <c r="E140" s="10" t="s">
        <v>601</v>
      </c>
      <c r="F140" s="10" t="s">
        <v>602</v>
      </c>
      <c r="G140" s="10" t="s">
        <v>603</v>
      </c>
      <c r="H140" s="13" t="s">
        <v>604</v>
      </c>
      <c r="I140" s="10">
        <v>18</v>
      </c>
      <c r="J140" s="10" t="s">
        <v>29</v>
      </c>
      <c r="K140" s="12">
        <v>1</v>
      </c>
      <c r="L140" s="12">
        <v>0</v>
      </c>
      <c r="M140" s="12">
        <v>1</v>
      </c>
      <c r="N140" s="12">
        <f t="shared" si="15"/>
        <v>-1</v>
      </c>
      <c r="O140" s="12">
        <f t="shared" si="16"/>
        <v>0</v>
      </c>
      <c r="P140" s="14">
        <v>1</v>
      </c>
      <c r="Q140" s="16">
        <f t="shared" si="17"/>
        <v>1</v>
      </c>
      <c r="R140" s="16">
        <f t="shared" si="18"/>
        <v>0</v>
      </c>
      <c r="S140" s="10" t="s">
        <v>400</v>
      </c>
      <c r="T140" s="10" t="s">
        <v>412</v>
      </c>
      <c r="U140" s="10" t="s">
        <v>402</v>
      </c>
      <c r="V140" s="18" t="s">
        <v>49</v>
      </c>
      <c r="W140" s="57" t="str">
        <f t="shared" si="19"/>
        <v>parità</v>
      </c>
      <c r="X140" s="57" t="str">
        <f t="shared" si="20"/>
        <v>NO</v>
      </c>
    </row>
    <row r="141" spans="1:24" ht="60" customHeight="1" x14ac:dyDescent="0.35">
      <c r="A141" s="10" t="str">
        <f t="shared" si="14"/>
        <v>LL07FCO</v>
      </c>
      <c r="B141" s="10" t="s">
        <v>413</v>
      </c>
      <c r="C141" s="10" t="s">
        <v>414</v>
      </c>
      <c r="D141" s="12" t="s">
        <v>600</v>
      </c>
      <c r="E141" s="10" t="s">
        <v>601</v>
      </c>
      <c r="F141" s="10" t="s">
        <v>602</v>
      </c>
      <c r="G141" s="10" t="s">
        <v>603</v>
      </c>
      <c r="H141" s="13" t="s">
        <v>604</v>
      </c>
      <c r="I141" s="10">
        <v>18</v>
      </c>
      <c r="J141" s="10" t="s">
        <v>29</v>
      </c>
      <c r="K141" s="12">
        <v>4</v>
      </c>
      <c r="L141" s="12">
        <v>5</v>
      </c>
      <c r="M141" s="34">
        <v>4</v>
      </c>
      <c r="N141" s="12">
        <f t="shared" si="15"/>
        <v>1</v>
      </c>
      <c r="O141" s="12">
        <f t="shared" si="16"/>
        <v>0</v>
      </c>
      <c r="P141" s="14">
        <v>0</v>
      </c>
      <c r="Q141" s="16">
        <f t="shared" si="17"/>
        <v>-5</v>
      </c>
      <c r="R141" s="16">
        <f t="shared" si="18"/>
        <v>-4</v>
      </c>
      <c r="S141" s="10" t="s">
        <v>400</v>
      </c>
      <c r="T141" s="10" t="s">
        <v>412</v>
      </c>
      <c r="U141" s="10" t="s">
        <v>402</v>
      </c>
      <c r="V141" s="18" t="s">
        <v>39</v>
      </c>
      <c r="W141" s="57" t="str">
        <f t="shared" si="19"/>
        <v>parità</v>
      </c>
      <c r="X141" s="57" t="str">
        <f t="shared" si="20"/>
        <v>NO</v>
      </c>
    </row>
    <row r="142" spans="1:24" ht="60" customHeight="1" x14ac:dyDescent="0.35">
      <c r="A142" s="10" t="str">
        <f t="shared" si="14"/>
        <v>LL08FCO</v>
      </c>
      <c r="B142" s="10" t="s">
        <v>415</v>
      </c>
      <c r="C142" s="10" t="s">
        <v>416</v>
      </c>
      <c r="D142" s="12" t="s">
        <v>600</v>
      </c>
      <c r="E142" s="10" t="s">
        <v>601</v>
      </c>
      <c r="F142" s="10" t="s">
        <v>602</v>
      </c>
      <c r="G142" s="10" t="s">
        <v>603</v>
      </c>
      <c r="H142" s="13" t="s">
        <v>604</v>
      </c>
      <c r="I142" s="10">
        <v>18</v>
      </c>
      <c r="J142" s="10" t="s">
        <v>29</v>
      </c>
      <c r="K142" s="12">
        <v>4</v>
      </c>
      <c r="L142" s="12">
        <v>4</v>
      </c>
      <c r="M142" s="12">
        <v>4</v>
      </c>
      <c r="N142" s="12">
        <f t="shared" si="15"/>
        <v>0</v>
      </c>
      <c r="O142" s="12">
        <f t="shared" si="16"/>
        <v>0</v>
      </c>
      <c r="P142" s="14">
        <v>2</v>
      </c>
      <c r="Q142" s="16">
        <f t="shared" si="17"/>
        <v>-2</v>
      </c>
      <c r="R142" s="16">
        <f t="shared" si="18"/>
        <v>-2</v>
      </c>
      <c r="S142" s="10" t="s">
        <v>400</v>
      </c>
      <c r="T142" s="10" t="s">
        <v>412</v>
      </c>
      <c r="U142" s="10" t="s">
        <v>402</v>
      </c>
      <c r="V142" s="18" t="s">
        <v>43</v>
      </c>
      <c r="W142" s="57" t="str">
        <f t="shared" si="19"/>
        <v>parità</v>
      </c>
      <c r="X142" s="57" t="str">
        <f t="shared" si="20"/>
        <v>NO</v>
      </c>
    </row>
    <row r="143" spans="1:24" ht="60" customHeight="1" x14ac:dyDescent="0.35">
      <c r="A143" s="10" t="str">
        <f t="shared" si="14"/>
        <v>LL09FCO</v>
      </c>
      <c r="B143" s="10" t="s">
        <v>417</v>
      </c>
      <c r="C143" s="10" t="s">
        <v>418</v>
      </c>
      <c r="D143" s="12" t="s">
        <v>600</v>
      </c>
      <c r="E143" s="10" t="s">
        <v>601</v>
      </c>
      <c r="F143" s="10" t="s">
        <v>602</v>
      </c>
      <c r="G143" s="10" t="s">
        <v>603</v>
      </c>
      <c r="H143" s="13" t="s">
        <v>604</v>
      </c>
      <c r="I143" s="10">
        <v>18</v>
      </c>
      <c r="J143" s="10" t="s">
        <v>29</v>
      </c>
      <c r="K143" s="12">
        <v>4</v>
      </c>
      <c r="L143" s="12">
        <v>3</v>
      </c>
      <c r="M143" s="12">
        <v>3</v>
      </c>
      <c r="N143" s="12">
        <f t="shared" si="15"/>
        <v>-1</v>
      </c>
      <c r="O143" s="12">
        <f t="shared" si="16"/>
        <v>-1</v>
      </c>
      <c r="P143" s="14">
        <v>2</v>
      </c>
      <c r="Q143" s="16">
        <f t="shared" si="17"/>
        <v>-1</v>
      </c>
      <c r="R143" s="16">
        <f t="shared" si="18"/>
        <v>-1</v>
      </c>
      <c r="S143" s="10" t="s">
        <v>400</v>
      </c>
      <c r="T143" s="10" t="s">
        <v>419</v>
      </c>
      <c r="U143" s="10" t="s">
        <v>402</v>
      </c>
      <c r="V143" s="18" t="s">
        <v>39</v>
      </c>
      <c r="W143" s="57" t="str">
        <f t="shared" si="19"/>
        <v>decremento</v>
      </c>
      <c r="X143" s="57" t="str">
        <f t="shared" si="20"/>
        <v>NO</v>
      </c>
    </row>
    <row r="144" spans="1:24" ht="60" customHeight="1" x14ac:dyDescent="0.35">
      <c r="A144" s="10" t="str">
        <f t="shared" si="14"/>
        <v>PR17FCO</v>
      </c>
      <c r="B144" s="10" t="s">
        <v>420</v>
      </c>
      <c r="C144" s="10" t="s">
        <v>421</v>
      </c>
      <c r="D144" s="12" t="s">
        <v>600</v>
      </c>
      <c r="E144" s="10" t="s">
        <v>601</v>
      </c>
      <c r="F144" s="10" t="s">
        <v>602</v>
      </c>
      <c r="G144" s="10" t="s">
        <v>603</v>
      </c>
      <c r="H144" s="13" t="s">
        <v>604</v>
      </c>
      <c r="I144" s="10">
        <v>18</v>
      </c>
      <c r="J144" s="10" t="s">
        <v>29</v>
      </c>
      <c r="K144" s="12">
        <v>4</v>
      </c>
      <c r="L144" s="12">
        <v>5</v>
      </c>
      <c r="M144" s="34">
        <v>5</v>
      </c>
      <c r="N144" s="12">
        <f t="shared" si="15"/>
        <v>1</v>
      </c>
      <c r="O144" s="12">
        <f t="shared" si="16"/>
        <v>1</v>
      </c>
      <c r="P144" s="14">
        <v>3</v>
      </c>
      <c r="Q144" s="16">
        <f t="shared" si="17"/>
        <v>-2</v>
      </c>
      <c r="R144" s="16">
        <f t="shared" si="18"/>
        <v>-2</v>
      </c>
      <c r="S144" s="10" t="s">
        <v>400</v>
      </c>
      <c r="T144" s="10" t="s">
        <v>405</v>
      </c>
      <c r="U144" s="10" t="s">
        <v>402</v>
      </c>
      <c r="V144" s="18" t="s">
        <v>61</v>
      </c>
      <c r="W144" s="57" t="str">
        <f t="shared" si="19"/>
        <v>incremento</v>
      </c>
      <c r="X144" s="57" t="str">
        <f t="shared" si="20"/>
        <v>NO</v>
      </c>
    </row>
    <row r="145" spans="1:24" ht="60" customHeight="1" x14ac:dyDescent="0.35">
      <c r="A145" s="10" t="str">
        <f t="shared" si="14"/>
        <v>LL10FCO</v>
      </c>
      <c r="B145" s="10" t="s">
        <v>422</v>
      </c>
      <c r="C145" s="10" t="s">
        <v>423</v>
      </c>
      <c r="D145" s="12" t="s">
        <v>600</v>
      </c>
      <c r="E145" s="10" t="s">
        <v>601</v>
      </c>
      <c r="F145" s="10" t="s">
        <v>602</v>
      </c>
      <c r="G145" s="10" t="s">
        <v>603</v>
      </c>
      <c r="H145" s="13" t="s">
        <v>604</v>
      </c>
      <c r="I145" s="10">
        <v>18</v>
      </c>
      <c r="J145" s="10" t="s">
        <v>29</v>
      </c>
      <c r="K145" s="12">
        <v>4</v>
      </c>
      <c r="L145" s="12">
        <v>4</v>
      </c>
      <c r="M145" s="12">
        <v>4</v>
      </c>
      <c r="N145" s="12">
        <f t="shared" si="15"/>
        <v>0</v>
      </c>
      <c r="O145" s="12">
        <f t="shared" si="16"/>
        <v>0</v>
      </c>
      <c r="P145" s="14">
        <v>2</v>
      </c>
      <c r="Q145" s="16">
        <f t="shared" si="17"/>
        <v>-2</v>
      </c>
      <c r="R145" s="16">
        <f t="shared" si="18"/>
        <v>-2</v>
      </c>
      <c r="S145" s="10" t="s">
        <v>400</v>
      </c>
      <c r="T145" s="10" t="s">
        <v>401</v>
      </c>
      <c r="U145" s="10" t="s">
        <v>402</v>
      </c>
      <c r="V145" s="18" t="s">
        <v>43</v>
      </c>
      <c r="W145" s="57" t="str">
        <f t="shared" si="19"/>
        <v>parità</v>
      </c>
      <c r="X145" s="57" t="str">
        <f t="shared" si="20"/>
        <v>NO</v>
      </c>
    </row>
    <row r="146" spans="1:24" ht="60" customHeight="1" x14ac:dyDescent="0.35">
      <c r="A146" s="10" t="str">
        <f t="shared" si="14"/>
        <v>LL11FCO</v>
      </c>
      <c r="B146" s="10" t="s">
        <v>424</v>
      </c>
      <c r="C146" s="10" t="s">
        <v>425</v>
      </c>
      <c r="D146" s="12" t="s">
        <v>600</v>
      </c>
      <c r="E146" s="10" t="s">
        <v>601</v>
      </c>
      <c r="F146" s="10" t="s">
        <v>602</v>
      </c>
      <c r="G146" s="10" t="s">
        <v>603</v>
      </c>
      <c r="H146" s="13" t="s">
        <v>604</v>
      </c>
      <c r="I146" s="10">
        <v>18</v>
      </c>
      <c r="J146" s="10" t="s">
        <v>29</v>
      </c>
      <c r="K146" s="12">
        <v>3</v>
      </c>
      <c r="L146" s="12">
        <v>3</v>
      </c>
      <c r="M146" s="12">
        <v>3</v>
      </c>
      <c r="N146" s="12">
        <f t="shared" si="15"/>
        <v>0</v>
      </c>
      <c r="O146" s="12">
        <f t="shared" si="16"/>
        <v>0</v>
      </c>
      <c r="P146" s="14">
        <v>3</v>
      </c>
      <c r="Q146" s="16">
        <f t="shared" si="17"/>
        <v>0</v>
      </c>
      <c r="R146" s="16">
        <f t="shared" si="18"/>
        <v>0</v>
      </c>
      <c r="S146" s="10" t="s">
        <v>400</v>
      </c>
      <c r="T146" s="10" t="s">
        <v>401</v>
      </c>
      <c r="U146" s="10" t="s">
        <v>402</v>
      </c>
      <c r="V146" s="18" t="s">
        <v>49</v>
      </c>
      <c r="W146" s="57" t="str">
        <f t="shared" si="19"/>
        <v>parità</v>
      </c>
      <c r="X146" s="57" t="str">
        <f t="shared" si="20"/>
        <v>NO</v>
      </c>
    </row>
    <row r="147" spans="1:24" ht="60" customHeight="1" x14ac:dyDescent="0.35">
      <c r="A147" s="10" t="str">
        <f t="shared" si="14"/>
        <v>KK19FCO</v>
      </c>
      <c r="B147" s="10" t="s">
        <v>426</v>
      </c>
      <c r="C147" s="24" t="s">
        <v>427</v>
      </c>
      <c r="D147" s="12" t="s">
        <v>600</v>
      </c>
      <c r="E147" s="10" t="s">
        <v>601</v>
      </c>
      <c r="F147" s="10" t="s">
        <v>602</v>
      </c>
      <c r="G147" s="10" t="s">
        <v>603</v>
      </c>
      <c r="H147" s="13" t="s">
        <v>604</v>
      </c>
      <c r="I147" s="10">
        <v>18</v>
      </c>
      <c r="J147" s="10" t="s">
        <v>29</v>
      </c>
      <c r="K147" s="12">
        <v>3</v>
      </c>
      <c r="L147" s="12">
        <v>3</v>
      </c>
      <c r="M147" s="12">
        <v>3</v>
      </c>
      <c r="N147" s="12">
        <f t="shared" si="15"/>
        <v>0</v>
      </c>
      <c r="O147" s="12">
        <f t="shared" si="16"/>
        <v>0</v>
      </c>
      <c r="P147" s="14">
        <v>3</v>
      </c>
      <c r="Q147" s="16">
        <f t="shared" si="17"/>
        <v>0</v>
      </c>
      <c r="R147" s="16">
        <f t="shared" si="18"/>
        <v>0</v>
      </c>
      <c r="S147" s="10" t="s">
        <v>127</v>
      </c>
      <c r="T147" s="10" t="s">
        <v>304</v>
      </c>
      <c r="U147" s="10" t="s">
        <v>428</v>
      </c>
      <c r="V147" s="18" t="s">
        <v>429</v>
      </c>
      <c r="W147" s="57" t="str">
        <f t="shared" si="19"/>
        <v>parità</v>
      </c>
      <c r="X147" s="57" t="str">
        <f t="shared" si="20"/>
        <v>NO</v>
      </c>
    </row>
    <row r="148" spans="1:24" ht="60" customHeight="1" x14ac:dyDescent="0.35">
      <c r="A148" s="10" t="str">
        <f t="shared" si="14"/>
        <v>KK05FCO</v>
      </c>
      <c r="B148" s="10" t="s">
        <v>430</v>
      </c>
      <c r="C148" s="10" t="s">
        <v>431</v>
      </c>
      <c r="D148" s="12" t="s">
        <v>600</v>
      </c>
      <c r="E148" s="10" t="s">
        <v>601</v>
      </c>
      <c r="F148" s="10" t="s">
        <v>602</v>
      </c>
      <c r="G148" s="10" t="s">
        <v>603</v>
      </c>
      <c r="H148" s="13" t="s">
        <v>604</v>
      </c>
      <c r="I148" s="10">
        <v>18</v>
      </c>
      <c r="J148" s="10" t="s">
        <v>29</v>
      </c>
      <c r="K148" s="12">
        <v>4</v>
      </c>
      <c r="L148" s="12">
        <v>3</v>
      </c>
      <c r="M148" s="12">
        <v>4</v>
      </c>
      <c r="N148" s="12">
        <f t="shared" si="15"/>
        <v>-1</v>
      </c>
      <c r="O148" s="12">
        <f t="shared" si="16"/>
        <v>0</v>
      </c>
      <c r="P148" s="14">
        <v>4</v>
      </c>
      <c r="Q148" s="16">
        <f t="shared" si="17"/>
        <v>1</v>
      </c>
      <c r="R148" s="16">
        <f t="shared" si="18"/>
        <v>0</v>
      </c>
      <c r="S148" s="10" t="s">
        <v>135</v>
      </c>
      <c r="T148" s="10" t="s">
        <v>432</v>
      </c>
      <c r="U148" s="10" t="s">
        <v>428</v>
      </c>
      <c r="V148" s="18" t="s">
        <v>43</v>
      </c>
      <c r="W148" s="57" t="str">
        <f t="shared" si="19"/>
        <v>parità</v>
      </c>
      <c r="X148" s="57" t="str">
        <f t="shared" si="20"/>
        <v>NO</v>
      </c>
    </row>
    <row r="149" spans="1:24" ht="60" customHeight="1" x14ac:dyDescent="0.35">
      <c r="A149" s="10" t="str">
        <f t="shared" si="14"/>
        <v>HH08FCO</v>
      </c>
      <c r="B149" s="10" t="s">
        <v>433</v>
      </c>
      <c r="C149" s="10" t="s">
        <v>434</v>
      </c>
      <c r="D149" s="12" t="s">
        <v>600</v>
      </c>
      <c r="E149" s="10" t="s">
        <v>601</v>
      </c>
      <c r="F149" s="10" t="s">
        <v>602</v>
      </c>
      <c r="G149" s="10" t="s">
        <v>603</v>
      </c>
      <c r="H149" s="13" t="s">
        <v>604</v>
      </c>
      <c r="I149" s="10">
        <v>18</v>
      </c>
      <c r="J149" s="10" t="s">
        <v>29</v>
      </c>
      <c r="K149" s="12">
        <v>4</v>
      </c>
      <c r="L149" s="12">
        <v>4</v>
      </c>
      <c r="M149" s="12">
        <v>4</v>
      </c>
      <c r="N149" s="12">
        <f t="shared" si="15"/>
        <v>0</v>
      </c>
      <c r="O149" s="12">
        <f t="shared" si="16"/>
        <v>0</v>
      </c>
      <c r="P149" s="14">
        <v>4</v>
      </c>
      <c r="Q149" s="16">
        <f t="shared" si="17"/>
        <v>0</v>
      </c>
      <c r="R149" s="16">
        <f t="shared" si="18"/>
        <v>0</v>
      </c>
      <c r="S149" s="10" t="s">
        <v>135</v>
      </c>
      <c r="T149" s="10" t="s">
        <v>435</v>
      </c>
      <c r="U149" s="10" t="s">
        <v>428</v>
      </c>
      <c r="V149" s="18" t="s">
        <v>43</v>
      </c>
      <c r="W149" s="57" t="str">
        <f t="shared" si="19"/>
        <v>parità</v>
      </c>
      <c r="X149" s="57" t="str">
        <f t="shared" si="20"/>
        <v>NO</v>
      </c>
    </row>
    <row r="150" spans="1:24" ht="60" customHeight="1" x14ac:dyDescent="0.35">
      <c r="A150" s="10" t="str">
        <f t="shared" si="14"/>
        <v>KK14FCO</v>
      </c>
      <c r="B150" s="10" t="s">
        <v>436</v>
      </c>
      <c r="C150" s="10" t="s">
        <v>437</v>
      </c>
      <c r="D150" s="12" t="s">
        <v>600</v>
      </c>
      <c r="E150" s="10" t="s">
        <v>601</v>
      </c>
      <c r="F150" s="10" t="s">
        <v>602</v>
      </c>
      <c r="G150" s="10" t="s">
        <v>603</v>
      </c>
      <c r="H150" s="13" t="s">
        <v>604</v>
      </c>
      <c r="I150" s="10">
        <v>18</v>
      </c>
      <c r="J150" s="10" t="s">
        <v>29</v>
      </c>
      <c r="K150" s="12">
        <v>3</v>
      </c>
      <c r="L150" s="12">
        <v>4</v>
      </c>
      <c r="M150" s="34">
        <v>3</v>
      </c>
      <c r="N150" s="12">
        <f t="shared" si="15"/>
        <v>1</v>
      </c>
      <c r="O150" s="12">
        <f t="shared" si="16"/>
        <v>0</v>
      </c>
      <c r="P150" s="14">
        <v>2</v>
      </c>
      <c r="Q150" s="16">
        <f t="shared" si="17"/>
        <v>-2</v>
      </c>
      <c r="R150" s="16">
        <f t="shared" si="18"/>
        <v>-1</v>
      </c>
      <c r="S150" s="10" t="s">
        <v>135</v>
      </c>
      <c r="T150" s="10" t="s">
        <v>136</v>
      </c>
      <c r="U150" s="10" t="s">
        <v>428</v>
      </c>
      <c r="V150" s="18" t="s">
        <v>43</v>
      </c>
      <c r="W150" s="57" t="str">
        <f t="shared" si="19"/>
        <v>parità</v>
      </c>
      <c r="X150" s="57" t="str">
        <f t="shared" si="20"/>
        <v>NO</v>
      </c>
    </row>
    <row r="151" spans="1:24" ht="60" customHeight="1" x14ac:dyDescent="0.35">
      <c r="A151" s="10" t="str">
        <f t="shared" si="14"/>
        <v>KK09FCO</v>
      </c>
      <c r="B151" s="10" t="s">
        <v>438</v>
      </c>
      <c r="C151" s="10" t="s">
        <v>439</v>
      </c>
      <c r="D151" s="12" t="s">
        <v>600</v>
      </c>
      <c r="E151" s="10" t="s">
        <v>601</v>
      </c>
      <c r="F151" s="10" t="s">
        <v>602</v>
      </c>
      <c r="G151" s="10" t="s">
        <v>603</v>
      </c>
      <c r="H151" s="13" t="s">
        <v>604</v>
      </c>
      <c r="I151" s="10">
        <v>18</v>
      </c>
      <c r="J151" s="10" t="s">
        <v>29</v>
      </c>
      <c r="K151" s="12">
        <v>3</v>
      </c>
      <c r="L151" s="12">
        <v>3</v>
      </c>
      <c r="M151" s="12">
        <v>3</v>
      </c>
      <c r="N151" s="12">
        <f t="shared" si="15"/>
        <v>0</v>
      </c>
      <c r="O151" s="12">
        <f t="shared" si="16"/>
        <v>0</v>
      </c>
      <c r="P151" s="14">
        <v>2</v>
      </c>
      <c r="Q151" s="16">
        <f t="shared" si="17"/>
        <v>-1</v>
      </c>
      <c r="R151" s="16">
        <f t="shared" si="18"/>
        <v>-1</v>
      </c>
      <c r="S151" s="10" t="s">
        <v>135</v>
      </c>
      <c r="T151" s="10" t="s">
        <v>440</v>
      </c>
      <c r="U151" s="10" t="s">
        <v>428</v>
      </c>
      <c r="V151" s="18" t="s">
        <v>39</v>
      </c>
      <c r="W151" s="57" t="str">
        <f t="shared" si="19"/>
        <v>parità</v>
      </c>
      <c r="X151" s="57" t="str">
        <f t="shared" si="20"/>
        <v>NO</v>
      </c>
    </row>
    <row r="152" spans="1:24" ht="60" customHeight="1" x14ac:dyDescent="0.35">
      <c r="A152" s="10" t="str">
        <f t="shared" si="14"/>
        <v>KK29FCO</v>
      </c>
      <c r="B152" s="10" t="s">
        <v>441</v>
      </c>
      <c r="C152" s="25" t="s">
        <v>442</v>
      </c>
      <c r="D152" s="12" t="s">
        <v>600</v>
      </c>
      <c r="E152" s="10" t="s">
        <v>601</v>
      </c>
      <c r="F152" s="10" t="s">
        <v>602</v>
      </c>
      <c r="G152" s="10" t="s">
        <v>603</v>
      </c>
      <c r="H152" s="13" t="s">
        <v>604</v>
      </c>
      <c r="I152" s="10">
        <v>18</v>
      </c>
      <c r="J152" s="10" t="s">
        <v>29</v>
      </c>
      <c r="K152" s="12">
        <v>2</v>
      </c>
      <c r="L152" s="12">
        <v>2</v>
      </c>
      <c r="M152" s="12">
        <v>2</v>
      </c>
      <c r="N152" s="12">
        <f t="shared" si="15"/>
        <v>0</v>
      </c>
      <c r="O152" s="12">
        <f t="shared" si="16"/>
        <v>0</v>
      </c>
      <c r="P152" s="14">
        <v>2</v>
      </c>
      <c r="Q152" s="16">
        <f t="shared" si="17"/>
        <v>0</v>
      </c>
      <c r="R152" s="16">
        <f t="shared" si="18"/>
        <v>0</v>
      </c>
      <c r="S152" s="10" t="s">
        <v>135</v>
      </c>
      <c r="T152" s="10" t="s">
        <v>443</v>
      </c>
      <c r="U152" s="10" t="s">
        <v>428</v>
      </c>
      <c r="V152" s="18" t="s">
        <v>49</v>
      </c>
      <c r="W152" s="57" t="str">
        <f t="shared" si="19"/>
        <v>parità</v>
      </c>
      <c r="X152" s="57" t="str">
        <f t="shared" si="20"/>
        <v>NO</v>
      </c>
    </row>
    <row r="153" spans="1:24" ht="60" customHeight="1" x14ac:dyDescent="0.35">
      <c r="A153" s="10" t="str">
        <f t="shared" si="14"/>
        <v>KK24FCO</v>
      </c>
      <c r="B153" s="10" t="s">
        <v>444</v>
      </c>
      <c r="C153" s="25" t="s">
        <v>445</v>
      </c>
      <c r="D153" s="12" t="s">
        <v>600</v>
      </c>
      <c r="E153" s="10" t="s">
        <v>601</v>
      </c>
      <c r="F153" s="10" t="s">
        <v>602</v>
      </c>
      <c r="G153" s="10" t="s">
        <v>603</v>
      </c>
      <c r="H153" s="13" t="s">
        <v>604</v>
      </c>
      <c r="I153" s="10">
        <v>18</v>
      </c>
      <c r="J153" s="10" t="s">
        <v>29</v>
      </c>
      <c r="K153" s="12">
        <v>3</v>
      </c>
      <c r="L153" s="12">
        <v>3</v>
      </c>
      <c r="M153" s="12">
        <v>3</v>
      </c>
      <c r="N153" s="12">
        <f t="shared" si="15"/>
        <v>0</v>
      </c>
      <c r="O153" s="12">
        <f t="shared" si="16"/>
        <v>0</v>
      </c>
      <c r="P153" s="14">
        <v>2</v>
      </c>
      <c r="Q153" s="16">
        <f t="shared" si="17"/>
        <v>-1</v>
      </c>
      <c r="R153" s="16">
        <f t="shared" si="18"/>
        <v>-1</v>
      </c>
      <c r="S153" s="10" t="s">
        <v>135</v>
      </c>
      <c r="T153" s="10" t="s">
        <v>136</v>
      </c>
      <c r="U153" s="10" t="s">
        <v>428</v>
      </c>
      <c r="V153" s="18" t="s">
        <v>39</v>
      </c>
      <c r="W153" s="57" t="str">
        <f t="shared" si="19"/>
        <v>parità</v>
      </c>
      <c r="X153" s="57" t="str">
        <f t="shared" si="20"/>
        <v>NO</v>
      </c>
    </row>
    <row r="154" spans="1:24" ht="60" customHeight="1" x14ac:dyDescent="0.35">
      <c r="A154" s="10" t="str">
        <f t="shared" si="14"/>
        <v>KK02FCO</v>
      </c>
      <c r="B154" s="10" t="s">
        <v>446</v>
      </c>
      <c r="C154" s="25" t="s">
        <v>447</v>
      </c>
      <c r="D154" s="12" t="s">
        <v>600</v>
      </c>
      <c r="E154" s="10" t="s">
        <v>601</v>
      </c>
      <c r="F154" s="10" t="s">
        <v>602</v>
      </c>
      <c r="G154" s="10" t="s">
        <v>603</v>
      </c>
      <c r="H154" s="13" t="s">
        <v>604</v>
      </c>
      <c r="I154" s="10">
        <v>18</v>
      </c>
      <c r="J154" s="10" t="s">
        <v>29</v>
      </c>
      <c r="K154" s="12">
        <v>3</v>
      </c>
      <c r="L154" s="12">
        <v>3</v>
      </c>
      <c r="M154" s="12">
        <v>3</v>
      </c>
      <c r="N154" s="12">
        <f t="shared" si="15"/>
        <v>0</v>
      </c>
      <c r="O154" s="12">
        <f t="shared" si="16"/>
        <v>0</v>
      </c>
      <c r="P154" s="14">
        <v>3</v>
      </c>
      <c r="Q154" s="16">
        <f t="shared" si="17"/>
        <v>0</v>
      </c>
      <c r="R154" s="16">
        <f t="shared" si="18"/>
        <v>0</v>
      </c>
      <c r="S154" s="10" t="s">
        <v>135</v>
      </c>
      <c r="T154" s="10" t="s">
        <v>136</v>
      </c>
      <c r="U154" s="10" t="s">
        <v>428</v>
      </c>
      <c r="V154" s="18" t="s">
        <v>43</v>
      </c>
      <c r="W154" s="57" t="str">
        <f t="shared" si="19"/>
        <v>parità</v>
      </c>
      <c r="X154" s="57" t="str">
        <f t="shared" si="20"/>
        <v>NO</v>
      </c>
    </row>
    <row r="155" spans="1:24" ht="60" customHeight="1" x14ac:dyDescent="0.35">
      <c r="A155" s="10" t="str">
        <f t="shared" si="14"/>
        <v>KK10FCO</v>
      </c>
      <c r="B155" s="10" t="s">
        <v>448</v>
      </c>
      <c r="C155" s="10" t="s">
        <v>449</v>
      </c>
      <c r="D155" s="12" t="s">
        <v>600</v>
      </c>
      <c r="E155" s="10" t="s">
        <v>601</v>
      </c>
      <c r="F155" s="10" t="s">
        <v>602</v>
      </c>
      <c r="G155" s="10" t="s">
        <v>603</v>
      </c>
      <c r="H155" s="13" t="s">
        <v>604</v>
      </c>
      <c r="I155" s="10">
        <v>18</v>
      </c>
      <c r="J155" s="10" t="s">
        <v>29</v>
      </c>
      <c r="K155" s="12">
        <v>3</v>
      </c>
      <c r="L155" s="12">
        <v>3</v>
      </c>
      <c r="M155" s="12">
        <v>3</v>
      </c>
      <c r="N155" s="12">
        <f t="shared" si="15"/>
        <v>0</v>
      </c>
      <c r="O155" s="12">
        <f t="shared" si="16"/>
        <v>0</v>
      </c>
      <c r="P155" s="14">
        <v>1</v>
      </c>
      <c r="Q155" s="16">
        <f t="shared" si="17"/>
        <v>-2</v>
      </c>
      <c r="R155" s="16">
        <f t="shared" si="18"/>
        <v>-2</v>
      </c>
      <c r="S155" s="10" t="s">
        <v>135</v>
      </c>
      <c r="T155" s="10" t="s">
        <v>450</v>
      </c>
      <c r="U155" s="10" t="s">
        <v>428</v>
      </c>
      <c r="V155" s="18" t="s">
        <v>39</v>
      </c>
      <c r="W155" s="57" t="str">
        <f t="shared" si="19"/>
        <v>parità</v>
      </c>
      <c r="X155" s="57" t="str">
        <f t="shared" si="20"/>
        <v>NO</v>
      </c>
    </row>
    <row r="156" spans="1:24" ht="60" customHeight="1" x14ac:dyDescent="0.35">
      <c r="A156" s="10" t="str">
        <f t="shared" si="14"/>
        <v>KK12FCO</v>
      </c>
      <c r="B156" s="10" t="s">
        <v>451</v>
      </c>
      <c r="C156" s="10" t="s">
        <v>452</v>
      </c>
      <c r="D156" s="12" t="s">
        <v>600</v>
      </c>
      <c r="E156" s="10" t="s">
        <v>601</v>
      </c>
      <c r="F156" s="10" t="s">
        <v>602</v>
      </c>
      <c r="G156" s="10" t="s">
        <v>603</v>
      </c>
      <c r="H156" s="13" t="s">
        <v>604</v>
      </c>
      <c r="I156" s="10">
        <v>18</v>
      </c>
      <c r="J156" s="10" t="s">
        <v>29</v>
      </c>
      <c r="K156" s="12">
        <v>3</v>
      </c>
      <c r="L156" s="12">
        <v>3</v>
      </c>
      <c r="M156" s="12">
        <v>3</v>
      </c>
      <c r="N156" s="12">
        <f t="shared" si="15"/>
        <v>0</v>
      </c>
      <c r="O156" s="12">
        <f t="shared" si="16"/>
        <v>0</v>
      </c>
      <c r="P156" s="14">
        <v>3</v>
      </c>
      <c r="Q156" s="16">
        <f t="shared" si="17"/>
        <v>0</v>
      </c>
      <c r="R156" s="16">
        <f t="shared" si="18"/>
        <v>0</v>
      </c>
      <c r="S156" s="10" t="s">
        <v>135</v>
      </c>
      <c r="T156" s="10" t="s">
        <v>443</v>
      </c>
      <c r="U156" s="10" t="s">
        <v>428</v>
      </c>
      <c r="V156" s="18" t="s">
        <v>49</v>
      </c>
      <c r="W156" s="57" t="str">
        <f t="shared" si="19"/>
        <v>parità</v>
      </c>
      <c r="X156" s="57" t="str">
        <f t="shared" si="20"/>
        <v>NO</v>
      </c>
    </row>
    <row r="157" spans="1:24" ht="60" customHeight="1" x14ac:dyDescent="0.35">
      <c r="A157" s="10" t="str">
        <f t="shared" si="14"/>
        <v>KK33FCO</v>
      </c>
      <c r="B157" s="10" t="s">
        <v>453</v>
      </c>
      <c r="C157" s="10" t="s">
        <v>454</v>
      </c>
      <c r="D157" s="12" t="s">
        <v>600</v>
      </c>
      <c r="E157" s="10" t="s">
        <v>601</v>
      </c>
      <c r="F157" s="10" t="s">
        <v>602</v>
      </c>
      <c r="G157" s="10" t="s">
        <v>603</v>
      </c>
      <c r="H157" s="13" t="s">
        <v>604</v>
      </c>
      <c r="I157" s="10">
        <v>18</v>
      </c>
      <c r="J157" s="10" t="s">
        <v>29</v>
      </c>
      <c r="K157" s="12">
        <v>2</v>
      </c>
      <c r="L157" s="12">
        <v>2</v>
      </c>
      <c r="M157" s="12">
        <v>2</v>
      </c>
      <c r="N157" s="12">
        <f t="shared" si="15"/>
        <v>0</v>
      </c>
      <c r="O157" s="12">
        <f t="shared" si="16"/>
        <v>0</v>
      </c>
      <c r="P157" s="14">
        <v>2</v>
      </c>
      <c r="Q157" s="16">
        <f t="shared" si="17"/>
        <v>0</v>
      </c>
      <c r="R157" s="16">
        <f t="shared" si="18"/>
        <v>0</v>
      </c>
      <c r="S157" s="10" t="s">
        <v>135</v>
      </c>
      <c r="T157" s="10" t="s">
        <v>440</v>
      </c>
      <c r="U157" s="10" t="s">
        <v>428</v>
      </c>
      <c r="V157" s="18" t="s">
        <v>49</v>
      </c>
      <c r="W157" s="57" t="str">
        <f t="shared" si="19"/>
        <v>parità</v>
      </c>
      <c r="X157" s="57" t="str">
        <f t="shared" si="20"/>
        <v>NO</v>
      </c>
    </row>
    <row r="158" spans="1:24" ht="60" customHeight="1" x14ac:dyDescent="0.35">
      <c r="A158" s="10" t="str">
        <f t="shared" si="14"/>
        <v>KK26FCO</v>
      </c>
      <c r="B158" s="10" t="s">
        <v>455</v>
      </c>
      <c r="C158" s="10" t="s">
        <v>456</v>
      </c>
      <c r="D158" s="12" t="s">
        <v>600</v>
      </c>
      <c r="E158" s="10" t="s">
        <v>601</v>
      </c>
      <c r="F158" s="10" t="s">
        <v>602</v>
      </c>
      <c r="G158" s="10" t="s">
        <v>603</v>
      </c>
      <c r="H158" s="13" t="s">
        <v>604</v>
      </c>
      <c r="I158" s="10">
        <v>18</v>
      </c>
      <c r="J158" s="10" t="s">
        <v>29</v>
      </c>
      <c r="K158" s="12">
        <v>2</v>
      </c>
      <c r="L158" s="12">
        <v>2</v>
      </c>
      <c r="M158" s="12">
        <v>2</v>
      </c>
      <c r="N158" s="12">
        <f t="shared" si="15"/>
        <v>0</v>
      </c>
      <c r="O158" s="12">
        <f t="shared" si="16"/>
        <v>0</v>
      </c>
      <c r="P158" s="14">
        <v>2</v>
      </c>
      <c r="Q158" s="16">
        <f t="shared" si="17"/>
        <v>0</v>
      </c>
      <c r="R158" s="16">
        <f t="shared" si="18"/>
        <v>0</v>
      </c>
      <c r="S158" s="10" t="s">
        <v>135</v>
      </c>
      <c r="T158" s="10" t="s">
        <v>136</v>
      </c>
      <c r="U158" s="10" t="s">
        <v>428</v>
      </c>
      <c r="V158" s="18" t="s">
        <v>49</v>
      </c>
      <c r="W158" s="57" t="str">
        <f t="shared" si="19"/>
        <v>parità</v>
      </c>
      <c r="X158" s="57" t="str">
        <f t="shared" si="20"/>
        <v>NO</v>
      </c>
    </row>
    <row r="159" spans="1:24" ht="60" customHeight="1" x14ac:dyDescent="0.35">
      <c r="A159" s="10" t="str">
        <f t="shared" si="14"/>
        <v>HH01FCO</v>
      </c>
      <c r="B159" s="10" t="s">
        <v>457</v>
      </c>
      <c r="C159" s="10" t="s">
        <v>458</v>
      </c>
      <c r="D159" s="12" t="s">
        <v>600</v>
      </c>
      <c r="E159" s="10" t="s">
        <v>601</v>
      </c>
      <c r="F159" s="10" t="s">
        <v>602</v>
      </c>
      <c r="G159" s="10" t="s">
        <v>603</v>
      </c>
      <c r="H159" s="13" t="s">
        <v>604</v>
      </c>
      <c r="I159" s="10">
        <v>18</v>
      </c>
      <c r="J159" s="10" t="s">
        <v>29</v>
      </c>
      <c r="K159" s="12">
        <v>3</v>
      </c>
      <c r="L159" s="12">
        <v>3</v>
      </c>
      <c r="M159" s="12">
        <v>3</v>
      </c>
      <c r="N159" s="12">
        <f t="shared" si="15"/>
        <v>0</v>
      </c>
      <c r="O159" s="12">
        <f t="shared" si="16"/>
        <v>0</v>
      </c>
      <c r="P159" s="14">
        <v>3</v>
      </c>
      <c r="Q159" s="16">
        <f t="shared" si="17"/>
        <v>0</v>
      </c>
      <c r="R159" s="16">
        <f t="shared" si="18"/>
        <v>0</v>
      </c>
      <c r="S159" s="10" t="s">
        <v>135</v>
      </c>
      <c r="T159" s="10" t="s">
        <v>435</v>
      </c>
      <c r="U159" s="10" t="s">
        <v>428</v>
      </c>
      <c r="V159" s="18" t="s">
        <v>43</v>
      </c>
      <c r="W159" s="57" t="str">
        <f t="shared" si="19"/>
        <v>parità</v>
      </c>
      <c r="X159" s="57" t="str">
        <f t="shared" si="20"/>
        <v>NO</v>
      </c>
    </row>
    <row r="160" spans="1:24" ht="60" customHeight="1" x14ac:dyDescent="0.35">
      <c r="A160" s="10" t="str">
        <f t="shared" si="14"/>
        <v>KK06FCO</v>
      </c>
      <c r="B160" s="10" t="s">
        <v>459</v>
      </c>
      <c r="C160" s="10" t="s">
        <v>460</v>
      </c>
      <c r="D160" s="12" t="s">
        <v>600</v>
      </c>
      <c r="E160" s="10" t="s">
        <v>601</v>
      </c>
      <c r="F160" s="10" t="s">
        <v>602</v>
      </c>
      <c r="G160" s="10" t="s">
        <v>603</v>
      </c>
      <c r="H160" s="13" t="s">
        <v>604</v>
      </c>
      <c r="I160" s="10">
        <v>18</v>
      </c>
      <c r="J160" s="10" t="s">
        <v>29</v>
      </c>
      <c r="K160" s="12">
        <v>4</v>
      </c>
      <c r="L160" s="12">
        <v>3</v>
      </c>
      <c r="M160" s="12">
        <v>3</v>
      </c>
      <c r="N160" s="12">
        <f t="shared" si="15"/>
        <v>-1</v>
      </c>
      <c r="O160" s="12">
        <f t="shared" si="16"/>
        <v>-1</v>
      </c>
      <c r="P160" s="14">
        <v>3</v>
      </c>
      <c r="Q160" s="16">
        <f t="shared" si="17"/>
        <v>0</v>
      </c>
      <c r="R160" s="16">
        <f t="shared" si="18"/>
        <v>0</v>
      </c>
      <c r="S160" s="10" t="s">
        <v>135</v>
      </c>
      <c r="T160" s="10" t="s">
        <v>432</v>
      </c>
      <c r="U160" s="10" t="s">
        <v>428</v>
      </c>
      <c r="V160" s="18" t="s">
        <v>39</v>
      </c>
      <c r="W160" s="57" t="str">
        <f t="shared" si="19"/>
        <v>decremento</v>
      </c>
      <c r="X160" s="57" t="str">
        <f t="shared" si="20"/>
        <v>NO</v>
      </c>
    </row>
    <row r="161" spans="1:24" ht="60" customHeight="1" x14ac:dyDescent="0.35">
      <c r="A161" s="10" t="str">
        <f t="shared" si="14"/>
        <v>KK23FCO</v>
      </c>
      <c r="B161" s="10" t="s">
        <v>461</v>
      </c>
      <c r="C161" s="24" t="s">
        <v>462</v>
      </c>
      <c r="D161" s="12" t="s">
        <v>600</v>
      </c>
      <c r="E161" s="10" t="s">
        <v>601</v>
      </c>
      <c r="F161" s="10" t="s">
        <v>602</v>
      </c>
      <c r="G161" s="10" t="s">
        <v>603</v>
      </c>
      <c r="H161" s="13" t="s">
        <v>604</v>
      </c>
      <c r="I161" s="10">
        <v>18</v>
      </c>
      <c r="J161" s="10" t="s">
        <v>29</v>
      </c>
      <c r="K161" s="12">
        <v>8</v>
      </c>
      <c r="L161" s="12">
        <v>8</v>
      </c>
      <c r="M161" s="12">
        <v>8</v>
      </c>
      <c r="N161" s="12">
        <f t="shared" si="15"/>
        <v>0</v>
      </c>
      <c r="O161" s="12">
        <f t="shared" si="16"/>
        <v>0</v>
      </c>
      <c r="P161" s="14">
        <v>6</v>
      </c>
      <c r="Q161" s="16">
        <f t="shared" si="17"/>
        <v>-2</v>
      </c>
      <c r="R161" s="16">
        <f t="shared" si="18"/>
        <v>-2</v>
      </c>
      <c r="S161" s="10" t="s">
        <v>135</v>
      </c>
      <c r="T161" s="10" t="s">
        <v>463</v>
      </c>
      <c r="U161" s="10" t="s">
        <v>428</v>
      </c>
      <c r="V161" s="18" t="s">
        <v>61</v>
      </c>
      <c r="W161" s="57" t="str">
        <f t="shared" si="19"/>
        <v>parità</v>
      </c>
      <c r="X161" s="57" t="str">
        <f t="shared" si="20"/>
        <v>NO</v>
      </c>
    </row>
    <row r="162" spans="1:24" ht="60" customHeight="1" x14ac:dyDescent="0.35">
      <c r="A162" s="10" t="str">
        <f t="shared" si="14"/>
        <v>KK01FCO</v>
      </c>
      <c r="B162" s="10" t="s">
        <v>464</v>
      </c>
      <c r="C162" s="24" t="s">
        <v>465</v>
      </c>
      <c r="D162" s="12" t="s">
        <v>600</v>
      </c>
      <c r="E162" s="10" t="s">
        <v>601</v>
      </c>
      <c r="F162" s="10" t="s">
        <v>602</v>
      </c>
      <c r="G162" s="10" t="s">
        <v>603</v>
      </c>
      <c r="H162" s="13" t="s">
        <v>604</v>
      </c>
      <c r="I162" s="10">
        <v>18</v>
      </c>
      <c r="J162" s="10" t="s">
        <v>29</v>
      </c>
      <c r="K162" s="12">
        <v>5</v>
      </c>
      <c r="L162" s="12">
        <v>5</v>
      </c>
      <c r="M162" s="12">
        <v>5</v>
      </c>
      <c r="N162" s="12">
        <f t="shared" si="15"/>
        <v>0</v>
      </c>
      <c r="O162" s="12">
        <f t="shared" si="16"/>
        <v>0</v>
      </c>
      <c r="P162" s="14">
        <v>4</v>
      </c>
      <c r="Q162" s="16">
        <f t="shared" si="17"/>
        <v>-1</v>
      </c>
      <c r="R162" s="16">
        <f t="shared" si="18"/>
        <v>-1</v>
      </c>
      <c r="S162" s="10" t="s">
        <v>135</v>
      </c>
      <c r="T162" s="10" t="s">
        <v>463</v>
      </c>
      <c r="U162" s="10" t="s">
        <v>428</v>
      </c>
      <c r="V162" s="18" t="s">
        <v>61</v>
      </c>
      <c r="W162" s="57" t="str">
        <f t="shared" si="19"/>
        <v>parità</v>
      </c>
      <c r="X162" s="57" t="str">
        <f t="shared" si="20"/>
        <v>NO</v>
      </c>
    </row>
    <row r="163" spans="1:24" ht="60" customHeight="1" x14ac:dyDescent="0.35">
      <c r="A163" s="10" t="str">
        <f t="shared" si="14"/>
        <v>KK18FCO</v>
      </c>
      <c r="B163" s="10" t="s">
        <v>466</v>
      </c>
      <c r="C163" s="10" t="s">
        <v>467</v>
      </c>
      <c r="D163" s="12" t="s">
        <v>600</v>
      </c>
      <c r="E163" s="10" t="s">
        <v>601</v>
      </c>
      <c r="F163" s="10" t="s">
        <v>602</v>
      </c>
      <c r="G163" s="10" t="s">
        <v>603</v>
      </c>
      <c r="H163" s="13" t="s">
        <v>604</v>
      </c>
      <c r="I163" s="10">
        <v>18</v>
      </c>
      <c r="J163" s="10" t="s">
        <v>29</v>
      </c>
      <c r="K163" s="12">
        <v>2</v>
      </c>
      <c r="L163" s="12">
        <v>2</v>
      </c>
      <c r="M163" s="12">
        <v>2</v>
      </c>
      <c r="N163" s="12">
        <f t="shared" si="15"/>
        <v>0</v>
      </c>
      <c r="O163" s="12">
        <f t="shared" si="16"/>
        <v>0</v>
      </c>
      <c r="P163" s="14">
        <v>2</v>
      </c>
      <c r="Q163" s="16">
        <f t="shared" si="17"/>
        <v>0</v>
      </c>
      <c r="R163" s="16">
        <f t="shared" si="18"/>
        <v>0</v>
      </c>
      <c r="S163" s="10" t="s">
        <v>135</v>
      </c>
      <c r="T163" s="10" t="s">
        <v>450</v>
      </c>
      <c r="U163" s="10" t="s">
        <v>428</v>
      </c>
      <c r="V163" s="18" t="s">
        <v>49</v>
      </c>
      <c r="W163" s="57" t="str">
        <f t="shared" si="19"/>
        <v>parità</v>
      </c>
      <c r="X163" s="57" t="str">
        <f t="shared" si="20"/>
        <v>NO</v>
      </c>
    </row>
    <row r="164" spans="1:24" ht="60" customHeight="1" x14ac:dyDescent="0.35">
      <c r="A164" s="10" t="str">
        <f t="shared" si="14"/>
        <v>PR16FCO</v>
      </c>
      <c r="B164" s="10" t="s">
        <v>468</v>
      </c>
      <c r="C164" s="10" t="s">
        <v>469</v>
      </c>
      <c r="D164" s="12" t="s">
        <v>600</v>
      </c>
      <c r="E164" s="10" t="s">
        <v>601</v>
      </c>
      <c r="F164" s="10" t="s">
        <v>602</v>
      </c>
      <c r="G164" s="10" t="s">
        <v>603</v>
      </c>
      <c r="H164" s="13" t="s">
        <v>604</v>
      </c>
      <c r="I164" s="10">
        <v>18</v>
      </c>
      <c r="J164" s="10" t="s">
        <v>29</v>
      </c>
      <c r="K164" s="12">
        <v>3</v>
      </c>
      <c r="L164" s="12">
        <v>3</v>
      </c>
      <c r="M164" s="12">
        <v>3</v>
      </c>
      <c r="N164" s="12">
        <f t="shared" si="15"/>
        <v>0</v>
      </c>
      <c r="O164" s="12">
        <f t="shared" si="16"/>
        <v>0</v>
      </c>
      <c r="P164" s="14">
        <v>2</v>
      </c>
      <c r="Q164" s="16">
        <f t="shared" si="17"/>
        <v>-1</v>
      </c>
      <c r="R164" s="16">
        <f t="shared" si="18"/>
        <v>-1</v>
      </c>
      <c r="S164" s="10" t="s">
        <v>135</v>
      </c>
      <c r="T164" s="10" t="s">
        <v>463</v>
      </c>
      <c r="U164" s="10" t="s">
        <v>428</v>
      </c>
      <c r="V164" s="18" t="s">
        <v>61</v>
      </c>
      <c r="W164" s="57" t="str">
        <f t="shared" si="19"/>
        <v>parità</v>
      </c>
      <c r="X164" s="57" t="str">
        <f t="shared" si="20"/>
        <v>NO</v>
      </c>
    </row>
    <row r="165" spans="1:24" ht="60" customHeight="1" x14ac:dyDescent="0.35">
      <c r="A165" s="10" t="str">
        <f t="shared" si="14"/>
        <v>KK07FCO</v>
      </c>
      <c r="B165" s="10" t="s">
        <v>470</v>
      </c>
      <c r="C165" s="10" t="s">
        <v>471</v>
      </c>
      <c r="D165" s="12" t="s">
        <v>600</v>
      </c>
      <c r="E165" s="10" t="s">
        <v>601</v>
      </c>
      <c r="F165" s="10" t="s">
        <v>602</v>
      </c>
      <c r="G165" s="10" t="s">
        <v>603</v>
      </c>
      <c r="H165" s="13" t="s">
        <v>604</v>
      </c>
      <c r="I165" s="10">
        <v>18</v>
      </c>
      <c r="J165" s="10" t="s">
        <v>29</v>
      </c>
      <c r="K165" s="12">
        <v>3</v>
      </c>
      <c r="L165" s="12">
        <v>3</v>
      </c>
      <c r="M165" s="12">
        <v>3</v>
      </c>
      <c r="N165" s="12">
        <f t="shared" si="15"/>
        <v>0</v>
      </c>
      <c r="O165" s="12">
        <f t="shared" si="16"/>
        <v>0</v>
      </c>
      <c r="P165" s="14">
        <v>3</v>
      </c>
      <c r="Q165" s="16">
        <f t="shared" si="17"/>
        <v>0</v>
      </c>
      <c r="R165" s="16">
        <f t="shared" si="18"/>
        <v>0</v>
      </c>
      <c r="S165" s="10" t="s">
        <v>135</v>
      </c>
      <c r="T165" s="10" t="s">
        <v>472</v>
      </c>
      <c r="U165" s="10" t="s">
        <v>428</v>
      </c>
      <c r="V165" s="18" t="s">
        <v>39</v>
      </c>
      <c r="W165" s="57" t="str">
        <f t="shared" si="19"/>
        <v>parità</v>
      </c>
      <c r="X165" s="57" t="str">
        <f t="shared" si="20"/>
        <v>NO</v>
      </c>
    </row>
    <row r="166" spans="1:24" ht="60" customHeight="1" x14ac:dyDescent="0.35">
      <c r="A166" s="10" t="str">
        <f t="shared" si="14"/>
        <v>KK22FCO</v>
      </c>
      <c r="B166" s="10" t="s">
        <v>473</v>
      </c>
      <c r="C166" s="10" t="s">
        <v>474</v>
      </c>
      <c r="D166" s="12" t="s">
        <v>600</v>
      </c>
      <c r="E166" s="10" t="s">
        <v>601</v>
      </c>
      <c r="F166" s="10" t="s">
        <v>602</v>
      </c>
      <c r="G166" s="10" t="s">
        <v>603</v>
      </c>
      <c r="H166" s="13" t="s">
        <v>604</v>
      </c>
      <c r="I166" s="10">
        <v>18</v>
      </c>
      <c r="J166" s="10" t="s">
        <v>29</v>
      </c>
      <c r="K166" s="12">
        <v>3</v>
      </c>
      <c r="L166" s="12">
        <v>3</v>
      </c>
      <c r="M166" s="12">
        <v>3</v>
      </c>
      <c r="N166" s="12">
        <f t="shared" si="15"/>
        <v>0</v>
      </c>
      <c r="O166" s="12">
        <f t="shared" si="16"/>
        <v>0</v>
      </c>
      <c r="P166" s="14">
        <v>1</v>
      </c>
      <c r="Q166" s="16">
        <f t="shared" si="17"/>
        <v>-2</v>
      </c>
      <c r="R166" s="16">
        <f t="shared" si="18"/>
        <v>-2</v>
      </c>
      <c r="S166" s="10" t="s">
        <v>135</v>
      </c>
      <c r="T166" s="10" t="s">
        <v>440</v>
      </c>
      <c r="U166" s="10" t="s">
        <v>428</v>
      </c>
      <c r="V166" s="18" t="s">
        <v>49</v>
      </c>
      <c r="W166" s="57" t="str">
        <f t="shared" si="19"/>
        <v>parità</v>
      </c>
      <c r="X166" s="57" t="str">
        <f t="shared" si="20"/>
        <v>NO</v>
      </c>
    </row>
    <row r="167" spans="1:24" ht="60" customHeight="1" x14ac:dyDescent="0.35">
      <c r="A167" s="10" t="str">
        <f t="shared" si="14"/>
        <v>KK13FCO</v>
      </c>
      <c r="B167" s="10" t="s">
        <v>475</v>
      </c>
      <c r="C167" s="10" t="s">
        <v>476</v>
      </c>
      <c r="D167" s="12" t="s">
        <v>600</v>
      </c>
      <c r="E167" s="10" t="s">
        <v>601</v>
      </c>
      <c r="F167" s="10" t="s">
        <v>602</v>
      </c>
      <c r="G167" s="10" t="s">
        <v>603</v>
      </c>
      <c r="H167" s="13" t="s">
        <v>604</v>
      </c>
      <c r="I167" s="10">
        <v>18</v>
      </c>
      <c r="J167" s="10" t="s">
        <v>29</v>
      </c>
      <c r="K167" s="12">
        <v>2</v>
      </c>
      <c r="L167" s="12">
        <v>2</v>
      </c>
      <c r="M167" s="12">
        <v>2</v>
      </c>
      <c r="N167" s="12">
        <f t="shared" si="15"/>
        <v>0</v>
      </c>
      <c r="O167" s="12">
        <f t="shared" si="16"/>
        <v>0</v>
      </c>
      <c r="P167" s="14">
        <v>1</v>
      </c>
      <c r="Q167" s="16">
        <f t="shared" si="17"/>
        <v>-1</v>
      </c>
      <c r="R167" s="16">
        <f t="shared" si="18"/>
        <v>-1</v>
      </c>
      <c r="S167" s="10" t="s">
        <v>135</v>
      </c>
      <c r="T167" s="10" t="s">
        <v>477</v>
      </c>
      <c r="U167" s="10" t="s">
        <v>428</v>
      </c>
      <c r="V167" s="18" t="s">
        <v>49</v>
      </c>
      <c r="W167" s="57" t="str">
        <f t="shared" si="19"/>
        <v>parità</v>
      </c>
      <c r="X167" s="57" t="str">
        <f t="shared" si="20"/>
        <v>NO</v>
      </c>
    </row>
    <row r="168" spans="1:24" ht="60" customHeight="1" x14ac:dyDescent="0.35">
      <c r="A168" s="10" t="str">
        <f t="shared" si="14"/>
        <v>KK08FCO</v>
      </c>
      <c r="B168" s="10" t="s">
        <v>478</v>
      </c>
      <c r="C168" s="10" t="s">
        <v>479</v>
      </c>
      <c r="D168" s="12" t="s">
        <v>600</v>
      </c>
      <c r="E168" s="10" t="s">
        <v>601</v>
      </c>
      <c r="F168" s="10" t="s">
        <v>602</v>
      </c>
      <c r="G168" s="10" t="s">
        <v>603</v>
      </c>
      <c r="H168" s="13" t="s">
        <v>604</v>
      </c>
      <c r="I168" s="10">
        <v>18</v>
      </c>
      <c r="J168" s="10" t="s">
        <v>29</v>
      </c>
      <c r="K168" s="12">
        <v>4</v>
      </c>
      <c r="L168" s="12">
        <v>4</v>
      </c>
      <c r="M168" s="12">
        <v>4</v>
      </c>
      <c r="N168" s="12">
        <f t="shared" si="15"/>
        <v>0</v>
      </c>
      <c r="O168" s="12">
        <f t="shared" si="16"/>
        <v>0</v>
      </c>
      <c r="P168" s="14">
        <v>2</v>
      </c>
      <c r="Q168" s="16">
        <f t="shared" si="17"/>
        <v>-2</v>
      </c>
      <c r="R168" s="16">
        <f t="shared" si="18"/>
        <v>-2</v>
      </c>
      <c r="S168" s="10" t="s">
        <v>135</v>
      </c>
      <c r="T168" s="10" t="s">
        <v>432</v>
      </c>
      <c r="U168" s="10" t="s">
        <v>428</v>
      </c>
      <c r="V168" s="18" t="s">
        <v>43</v>
      </c>
      <c r="W168" s="57" t="str">
        <f t="shared" si="19"/>
        <v>parità</v>
      </c>
      <c r="X168" s="57" t="str">
        <f t="shared" si="20"/>
        <v>NO</v>
      </c>
    </row>
    <row r="169" spans="1:24" ht="60" customHeight="1" x14ac:dyDescent="0.35">
      <c r="A169" s="10" t="str">
        <f t="shared" si="14"/>
        <v>KK04FCO</v>
      </c>
      <c r="B169" s="10" t="s">
        <v>480</v>
      </c>
      <c r="C169" s="24" t="s">
        <v>481</v>
      </c>
      <c r="D169" s="12" t="s">
        <v>600</v>
      </c>
      <c r="E169" s="10" t="s">
        <v>601</v>
      </c>
      <c r="F169" s="10" t="s">
        <v>602</v>
      </c>
      <c r="G169" s="10" t="s">
        <v>603</v>
      </c>
      <c r="H169" s="13" t="s">
        <v>604</v>
      </c>
      <c r="I169" s="10">
        <v>18</v>
      </c>
      <c r="J169" s="10" t="s">
        <v>29</v>
      </c>
      <c r="K169" s="12">
        <v>3</v>
      </c>
      <c r="L169" s="12">
        <v>3</v>
      </c>
      <c r="M169" s="12">
        <v>3</v>
      </c>
      <c r="N169" s="12">
        <f t="shared" si="15"/>
        <v>0</v>
      </c>
      <c r="O169" s="12">
        <f t="shared" si="16"/>
        <v>0</v>
      </c>
      <c r="P169" s="14">
        <v>2</v>
      </c>
      <c r="Q169" s="16">
        <f t="shared" si="17"/>
        <v>-1</v>
      </c>
      <c r="R169" s="16">
        <f t="shared" si="18"/>
        <v>-1</v>
      </c>
      <c r="S169" s="10" t="s">
        <v>135</v>
      </c>
      <c r="T169" s="10" t="s">
        <v>463</v>
      </c>
      <c r="U169" s="10" t="s">
        <v>428</v>
      </c>
      <c r="V169" s="18" t="s">
        <v>49</v>
      </c>
      <c r="W169" s="57" t="str">
        <f t="shared" si="19"/>
        <v>parità</v>
      </c>
      <c r="X169" s="57" t="str">
        <f t="shared" si="20"/>
        <v>NO</v>
      </c>
    </row>
    <row r="170" spans="1:24" ht="60" customHeight="1" x14ac:dyDescent="0.35">
      <c r="A170" s="10" t="str">
        <f t="shared" si="14"/>
        <v>KK03FCO</v>
      </c>
      <c r="B170" s="10" t="s">
        <v>482</v>
      </c>
      <c r="C170" s="10" t="s">
        <v>483</v>
      </c>
      <c r="D170" s="12" t="s">
        <v>600</v>
      </c>
      <c r="E170" s="10" t="s">
        <v>601</v>
      </c>
      <c r="F170" s="10" t="s">
        <v>602</v>
      </c>
      <c r="G170" s="10" t="s">
        <v>603</v>
      </c>
      <c r="H170" s="13" t="s">
        <v>604</v>
      </c>
      <c r="I170" s="10">
        <v>18</v>
      </c>
      <c r="J170" s="10" t="s">
        <v>29</v>
      </c>
      <c r="K170" s="12">
        <v>3</v>
      </c>
      <c r="L170" s="12">
        <v>4</v>
      </c>
      <c r="M170" s="34">
        <v>4</v>
      </c>
      <c r="N170" s="12">
        <f t="shared" si="15"/>
        <v>1</v>
      </c>
      <c r="O170" s="12">
        <f t="shared" si="16"/>
        <v>1</v>
      </c>
      <c r="P170" s="14">
        <v>2</v>
      </c>
      <c r="Q170" s="16">
        <f t="shared" si="17"/>
        <v>-2</v>
      </c>
      <c r="R170" s="16">
        <f t="shared" si="18"/>
        <v>-2</v>
      </c>
      <c r="S170" s="10" t="s">
        <v>135</v>
      </c>
      <c r="T170" s="10" t="s">
        <v>443</v>
      </c>
      <c r="U170" s="10" t="s">
        <v>428</v>
      </c>
      <c r="V170" s="18" t="s">
        <v>43</v>
      </c>
      <c r="W170" s="57" t="str">
        <f t="shared" si="19"/>
        <v>incremento</v>
      </c>
      <c r="X170" s="57" t="str">
        <f t="shared" si="20"/>
        <v>NO</v>
      </c>
    </row>
    <row r="171" spans="1:24" ht="60" customHeight="1" x14ac:dyDescent="0.35">
      <c r="A171" s="10" t="str">
        <f t="shared" si="14"/>
        <v>DD05FCO</v>
      </c>
      <c r="B171" s="10" t="s">
        <v>484</v>
      </c>
      <c r="C171" s="10" t="s">
        <v>485</v>
      </c>
      <c r="D171" s="12" t="s">
        <v>600</v>
      </c>
      <c r="E171" s="10" t="s">
        <v>601</v>
      </c>
      <c r="F171" s="10" t="s">
        <v>602</v>
      </c>
      <c r="G171" s="10" t="s">
        <v>603</v>
      </c>
      <c r="H171" s="13" t="s">
        <v>604</v>
      </c>
      <c r="I171" s="10">
        <v>18</v>
      </c>
      <c r="J171" s="10" t="s">
        <v>29</v>
      </c>
      <c r="K171" s="12">
        <v>3</v>
      </c>
      <c r="L171" s="12">
        <v>3</v>
      </c>
      <c r="M171" s="12">
        <v>3</v>
      </c>
      <c r="N171" s="12">
        <f t="shared" si="15"/>
        <v>0</v>
      </c>
      <c r="O171" s="12">
        <f t="shared" si="16"/>
        <v>0</v>
      </c>
      <c r="P171" s="14">
        <v>3</v>
      </c>
      <c r="Q171" s="16">
        <f t="shared" si="17"/>
        <v>0</v>
      </c>
      <c r="R171" s="16">
        <f t="shared" si="18"/>
        <v>0</v>
      </c>
      <c r="S171" s="10" t="s">
        <v>486</v>
      </c>
      <c r="T171" s="10" t="s">
        <v>487</v>
      </c>
      <c r="U171" s="10" t="s">
        <v>488</v>
      </c>
      <c r="V171" s="18" t="s">
        <v>49</v>
      </c>
      <c r="W171" s="57" t="str">
        <f t="shared" si="19"/>
        <v>parità</v>
      </c>
      <c r="X171" s="57" t="str">
        <f t="shared" si="20"/>
        <v>NO</v>
      </c>
    </row>
    <row r="172" spans="1:24" ht="60" customHeight="1" x14ac:dyDescent="0.35">
      <c r="A172" s="10" t="str">
        <f t="shared" si="14"/>
        <v>DD49FCO</v>
      </c>
      <c r="B172" s="10" t="s">
        <v>489</v>
      </c>
      <c r="C172" s="10" t="s">
        <v>490</v>
      </c>
      <c r="D172" s="12" t="s">
        <v>600</v>
      </c>
      <c r="E172" s="10" t="s">
        <v>601</v>
      </c>
      <c r="F172" s="10" t="s">
        <v>602</v>
      </c>
      <c r="G172" s="10" t="s">
        <v>603</v>
      </c>
      <c r="H172" s="13" t="s">
        <v>604</v>
      </c>
      <c r="I172" s="10">
        <v>18</v>
      </c>
      <c r="J172" s="10" t="s">
        <v>29</v>
      </c>
      <c r="K172" s="12">
        <v>2</v>
      </c>
      <c r="L172" s="12">
        <v>2</v>
      </c>
      <c r="M172" s="12">
        <v>2</v>
      </c>
      <c r="N172" s="12">
        <f t="shared" si="15"/>
        <v>0</v>
      </c>
      <c r="O172" s="12">
        <f t="shared" si="16"/>
        <v>0</v>
      </c>
      <c r="P172" s="14">
        <v>1</v>
      </c>
      <c r="Q172" s="16">
        <f t="shared" si="17"/>
        <v>-1</v>
      </c>
      <c r="R172" s="16">
        <f t="shared" si="18"/>
        <v>-1</v>
      </c>
      <c r="S172" s="10" t="s">
        <v>486</v>
      </c>
      <c r="T172" s="10" t="s">
        <v>491</v>
      </c>
      <c r="U172" s="10" t="s">
        <v>488</v>
      </c>
      <c r="V172" s="18" t="s">
        <v>49</v>
      </c>
      <c r="W172" s="57" t="str">
        <f t="shared" si="19"/>
        <v>parità</v>
      </c>
      <c r="X172" s="57" t="str">
        <f t="shared" si="20"/>
        <v>NO</v>
      </c>
    </row>
    <row r="173" spans="1:24" ht="60" customHeight="1" x14ac:dyDescent="0.35">
      <c r="A173" s="10" t="str">
        <f t="shared" si="14"/>
        <v>MV03FCO</v>
      </c>
      <c r="B173" s="10" t="s">
        <v>607</v>
      </c>
      <c r="C173" s="10" t="s">
        <v>608</v>
      </c>
      <c r="D173" s="12" t="s">
        <v>600</v>
      </c>
      <c r="E173" s="10" t="s">
        <v>601</v>
      </c>
      <c r="F173" s="10" t="s">
        <v>602</v>
      </c>
      <c r="G173" s="10" t="s">
        <v>603</v>
      </c>
      <c r="H173" s="13" t="s">
        <v>604</v>
      </c>
      <c r="I173" s="10">
        <v>18</v>
      </c>
      <c r="J173" s="10" t="s">
        <v>29</v>
      </c>
      <c r="K173" s="12">
        <v>0</v>
      </c>
      <c r="L173" s="12">
        <v>0</v>
      </c>
      <c r="M173" s="12">
        <v>0</v>
      </c>
      <c r="N173" s="12">
        <f t="shared" si="15"/>
        <v>0</v>
      </c>
      <c r="O173" s="12">
        <f t="shared" si="16"/>
        <v>0</v>
      </c>
      <c r="P173" s="14">
        <v>1</v>
      </c>
      <c r="Q173" s="16">
        <f t="shared" si="17"/>
        <v>1</v>
      </c>
      <c r="R173" s="16">
        <f t="shared" si="18"/>
        <v>1</v>
      </c>
      <c r="S173" s="10" t="s">
        <v>486</v>
      </c>
      <c r="T173" s="10" t="s">
        <v>491</v>
      </c>
      <c r="U173" s="10" t="s">
        <v>488</v>
      </c>
      <c r="V173" s="59" t="s">
        <v>92</v>
      </c>
      <c r="W173" s="58" t="str">
        <f t="shared" si="19"/>
        <v>parità</v>
      </c>
      <c r="X173" s="58" t="str">
        <f t="shared" si="20"/>
        <v>SI</v>
      </c>
    </row>
    <row r="174" spans="1:24" ht="60" customHeight="1" x14ac:dyDescent="0.35">
      <c r="A174" s="10" t="str">
        <f t="shared" si="14"/>
        <v>DD27FCO</v>
      </c>
      <c r="B174" s="10" t="s">
        <v>492</v>
      </c>
      <c r="C174" s="10" t="s">
        <v>493</v>
      </c>
      <c r="D174" s="12" t="s">
        <v>600</v>
      </c>
      <c r="E174" s="10" t="s">
        <v>601</v>
      </c>
      <c r="F174" s="10" t="s">
        <v>602</v>
      </c>
      <c r="G174" s="10" t="s">
        <v>603</v>
      </c>
      <c r="H174" s="13" t="s">
        <v>604</v>
      </c>
      <c r="I174" s="10">
        <v>18</v>
      </c>
      <c r="J174" s="10" t="s">
        <v>29</v>
      </c>
      <c r="K174" s="12">
        <v>5</v>
      </c>
      <c r="L174" s="12">
        <v>4</v>
      </c>
      <c r="M174" s="12">
        <v>4</v>
      </c>
      <c r="N174" s="12">
        <f t="shared" si="15"/>
        <v>-1</v>
      </c>
      <c r="O174" s="12">
        <f t="shared" si="16"/>
        <v>-1</v>
      </c>
      <c r="P174" s="14">
        <v>3</v>
      </c>
      <c r="Q174" s="16">
        <f t="shared" si="17"/>
        <v>-1</v>
      </c>
      <c r="R174" s="16">
        <f t="shared" si="18"/>
        <v>-1</v>
      </c>
      <c r="S174" s="10" t="s">
        <v>486</v>
      </c>
      <c r="T174" s="10" t="s">
        <v>491</v>
      </c>
      <c r="U174" s="10" t="s">
        <v>488</v>
      </c>
      <c r="V174" s="59" t="s">
        <v>61</v>
      </c>
      <c r="W174" s="58" t="str">
        <f t="shared" si="19"/>
        <v>decremento</v>
      </c>
      <c r="X174" s="58" t="str">
        <f t="shared" si="20"/>
        <v>NO</v>
      </c>
    </row>
    <row r="175" spans="1:24" ht="60" customHeight="1" x14ac:dyDescent="0.35">
      <c r="A175" s="10" t="str">
        <f t="shared" si="14"/>
        <v>DD07FCO</v>
      </c>
      <c r="B175" s="10" t="s">
        <v>494</v>
      </c>
      <c r="C175" s="23" t="s">
        <v>495</v>
      </c>
      <c r="D175" s="12" t="s">
        <v>600</v>
      </c>
      <c r="E175" s="10" t="s">
        <v>601</v>
      </c>
      <c r="F175" s="10" t="s">
        <v>602</v>
      </c>
      <c r="G175" s="10" t="s">
        <v>603</v>
      </c>
      <c r="H175" s="13" t="s">
        <v>604</v>
      </c>
      <c r="I175" s="10">
        <v>18</v>
      </c>
      <c r="J175" s="10" t="s">
        <v>29</v>
      </c>
      <c r="K175" s="12">
        <v>1</v>
      </c>
      <c r="L175" s="12">
        <v>1</v>
      </c>
      <c r="M175" s="12">
        <v>1</v>
      </c>
      <c r="N175" s="12">
        <f t="shared" si="15"/>
        <v>0</v>
      </c>
      <c r="O175" s="12">
        <f t="shared" si="16"/>
        <v>0</v>
      </c>
      <c r="P175" s="14">
        <v>1</v>
      </c>
      <c r="Q175" s="16">
        <f t="shared" si="17"/>
        <v>0</v>
      </c>
      <c r="R175" s="16">
        <f t="shared" si="18"/>
        <v>0</v>
      </c>
      <c r="S175" s="10" t="s">
        <v>486</v>
      </c>
      <c r="T175" s="10" t="s">
        <v>496</v>
      </c>
      <c r="U175" s="10" t="s">
        <v>488</v>
      </c>
      <c r="V175" s="60" t="s">
        <v>92</v>
      </c>
      <c r="W175" s="58" t="str">
        <f t="shared" si="19"/>
        <v>parità</v>
      </c>
      <c r="X175" s="58" t="str">
        <f t="shared" si="20"/>
        <v>NO</v>
      </c>
    </row>
    <row r="176" spans="1:24" ht="60" customHeight="1" x14ac:dyDescent="0.35">
      <c r="A176" s="10" t="str">
        <f t="shared" si="14"/>
        <v>DD20FCO</v>
      </c>
      <c r="B176" s="10" t="s">
        <v>497</v>
      </c>
      <c r="C176" s="10" t="s">
        <v>498</v>
      </c>
      <c r="D176" s="12" t="s">
        <v>600</v>
      </c>
      <c r="E176" s="10" t="s">
        <v>601</v>
      </c>
      <c r="F176" s="10" t="s">
        <v>602</v>
      </c>
      <c r="G176" s="10" t="s">
        <v>603</v>
      </c>
      <c r="H176" s="13" t="s">
        <v>604</v>
      </c>
      <c r="I176" s="10">
        <v>18</v>
      </c>
      <c r="J176" s="10" t="s">
        <v>29</v>
      </c>
      <c r="K176" s="12">
        <v>2</v>
      </c>
      <c r="L176" s="12">
        <v>2</v>
      </c>
      <c r="M176" s="12">
        <v>2</v>
      </c>
      <c r="N176" s="12">
        <f t="shared" si="15"/>
        <v>0</v>
      </c>
      <c r="O176" s="12">
        <f t="shared" si="16"/>
        <v>0</v>
      </c>
      <c r="P176" s="14">
        <v>2</v>
      </c>
      <c r="Q176" s="16">
        <f t="shared" si="17"/>
        <v>0</v>
      </c>
      <c r="R176" s="16">
        <f t="shared" si="18"/>
        <v>0</v>
      </c>
      <c r="S176" s="10" t="s">
        <v>486</v>
      </c>
      <c r="T176" s="10" t="s">
        <v>499</v>
      </c>
      <c r="U176" s="10" t="s">
        <v>488</v>
      </c>
      <c r="V176" s="59" t="s">
        <v>49</v>
      </c>
      <c r="W176" s="58" t="str">
        <f t="shared" si="19"/>
        <v>parità</v>
      </c>
      <c r="X176" s="58" t="str">
        <f t="shared" si="20"/>
        <v>NO</v>
      </c>
    </row>
    <row r="177" spans="1:161" ht="60" customHeight="1" x14ac:dyDescent="0.35">
      <c r="A177" s="10" t="str">
        <f t="shared" si="14"/>
        <v>DD08FCO</v>
      </c>
      <c r="B177" s="10" t="s">
        <v>500</v>
      </c>
      <c r="C177" s="10" t="s">
        <v>501</v>
      </c>
      <c r="D177" s="12" t="s">
        <v>600</v>
      </c>
      <c r="E177" s="10" t="s">
        <v>601</v>
      </c>
      <c r="F177" s="10" t="s">
        <v>602</v>
      </c>
      <c r="G177" s="10" t="s">
        <v>603</v>
      </c>
      <c r="H177" s="13" t="s">
        <v>604</v>
      </c>
      <c r="I177" s="10">
        <v>18</v>
      </c>
      <c r="J177" s="10" t="s">
        <v>29</v>
      </c>
      <c r="K177" s="12">
        <v>5</v>
      </c>
      <c r="L177" s="12">
        <v>4</v>
      </c>
      <c r="M177" s="12">
        <v>5</v>
      </c>
      <c r="N177" s="12">
        <f t="shared" si="15"/>
        <v>-1</v>
      </c>
      <c r="O177" s="12">
        <f t="shared" si="16"/>
        <v>0</v>
      </c>
      <c r="P177" s="14">
        <v>4</v>
      </c>
      <c r="Q177" s="16">
        <f t="shared" si="17"/>
        <v>0</v>
      </c>
      <c r="R177" s="16">
        <f t="shared" si="18"/>
        <v>-1</v>
      </c>
      <c r="S177" s="10" t="s">
        <v>486</v>
      </c>
      <c r="T177" s="10" t="s">
        <v>496</v>
      </c>
      <c r="U177" s="10" t="s">
        <v>488</v>
      </c>
      <c r="V177" s="59" t="s">
        <v>43</v>
      </c>
      <c r="W177" s="58" t="str">
        <f t="shared" si="19"/>
        <v>parità</v>
      </c>
      <c r="X177" s="58" t="str">
        <f t="shared" si="20"/>
        <v>NO</v>
      </c>
    </row>
    <row r="178" spans="1:161" ht="60" customHeight="1" x14ac:dyDescent="0.35">
      <c r="A178" s="10" t="str">
        <f t="shared" si="14"/>
        <v>DD09FCO</v>
      </c>
      <c r="B178" s="10" t="s">
        <v>502</v>
      </c>
      <c r="C178" s="10" t="s">
        <v>503</v>
      </c>
      <c r="D178" s="12" t="s">
        <v>600</v>
      </c>
      <c r="E178" s="10" t="s">
        <v>601</v>
      </c>
      <c r="F178" s="10" t="s">
        <v>602</v>
      </c>
      <c r="G178" s="10" t="s">
        <v>603</v>
      </c>
      <c r="H178" s="13" t="s">
        <v>604</v>
      </c>
      <c r="I178" s="10">
        <v>18</v>
      </c>
      <c r="J178" s="10" t="s">
        <v>29</v>
      </c>
      <c r="K178" s="12">
        <v>2</v>
      </c>
      <c r="L178" s="12">
        <v>2</v>
      </c>
      <c r="M178" s="12">
        <v>2</v>
      </c>
      <c r="N178" s="12">
        <f t="shared" si="15"/>
        <v>0</v>
      </c>
      <c r="O178" s="12">
        <f t="shared" si="16"/>
        <v>0</v>
      </c>
      <c r="P178" s="14">
        <v>1</v>
      </c>
      <c r="Q178" s="16">
        <f t="shared" si="17"/>
        <v>-1</v>
      </c>
      <c r="R178" s="16">
        <f t="shared" si="18"/>
        <v>-1</v>
      </c>
      <c r="S178" s="10" t="s">
        <v>486</v>
      </c>
      <c r="T178" s="10" t="s">
        <v>504</v>
      </c>
      <c r="U178" s="10" t="s">
        <v>488</v>
      </c>
      <c r="V178" s="59" t="s">
        <v>49</v>
      </c>
      <c r="W178" s="58" t="str">
        <f t="shared" si="19"/>
        <v>parità</v>
      </c>
      <c r="X178" s="58" t="str">
        <f t="shared" si="20"/>
        <v>NO</v>
      </c>
    </row>
    <row r="179" spans="1:161" s="26" customFormat="1" ht="60" customHeight="1" x14ac:dyDescent="0.35">
      <c r="A179" s="10" t="str">
        <f t="shared" si="14"/>
        <v>AA08FCO</v>
      </c>
      <c r="B179" s="10" t="s">
        <v>505</v>
      </c>
      <c r="C179" s="10" t="s">
        <v>506</v>
      </c>
      <c r="D179" s="12" t="s">
        <v>600</v>
      </c>
      <c r="E179" s="10" t="s">
        <v>601</v>
      </c>
      <c r="F179" s="10" t="s">
        <v>602</v>
      </c>
      <c r="G179" s="10" t="s">
        <v>603</v>
      </c>
      <c r="H179" s="13" t="s">
        <v>604</v>
      </c>
      <c r="I179" s="10">
        <v>18</v>
      </c>
      <c r="J179" s="10" t="s">
        <v>29</v>
      </c>
      <c r="K179" s="12">
        <v>4</v>
      </c>
      <c r="L179" s="12">
        <v>4</v>
      </c>
      <c r="M179" s="12">
        <v>4</v>
      </c>
      <c r="N179" s="12">
        <f t="shared" si="15"/>
        <v>0</v>
      </c>
      <c r="O179" s="12">
        <f t="shared" si="16"/>
        <v>0</v>
      </c>
      <c r="P179" s="14">
        <v>3</v>
      </c>
      <c r="Q179" s="16">
        <f t="shared" si="17"/>
        <v>-1</v>
      </c>
      <c r="R179" s="16">
        <f t="shared" si="18"/>
        <v>-1</v>
      </c>
      <c r="S179" s="10" t="s">
        <v>486</v>
      </c>
      <c r="T179" s="10" t="s">
        <v>507</v>
      </c>
      <c r="U179" s="10" t="s">
        <v>488</v>
      </c>
      <c r="V179" s="59" t="s">
        <v>39</v>
      </c>
      <c r="W179" s="58" t="str">
        <f t="shared" si="19"/>
        <v>parità</v>
      </c>
      <c r="X179" s="58" t="str">
        <f t="shared" si="20"/>
        <v>NO</v>
      </c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</row>
    <row r="180" spans="1:161" ht="60" customHeight="1" x14ac:dyDescent="0.35">
      <c r="A180" s="10" t="str">
        <f t="shared" si="14"/>
        <v>DD22FCO</v>
      </c>
      <c r="B180" s="10" t="s">
        <v>508</v>
      </c>
      <c r="C180" s="10" t="s">
        <v>509</v>
      </c>
      <c r="D180" s="12" t="s">
        <v>600</v>
      </c>
      <c r="E180" s="10" t="s">
        <v>601</v>
      </c>
      <c r="F180" s="10" t="s">
        <v>602</v>
      </c>
      <c r="G180" s="10" t="s">
        <v>603</v>
      </c>
      <c r="H180" s="13" t="s">
        <v>604</v>
      </c>
      <c r="I180" s="10">
        <v>18</v>
      </c>
      <c r="J180" s="10" t="s">
        <v>29</v>
      </c>
      <c r="K180" s="12">
        <v>2</v>
      </c>
      <c r="L180" s="12">
        <v>2</v>
      </c>
      <c r="M180" s="12">
        <v>2</v>
      </c>
      <c r="N180" s="12">
        <f t="shared" si="15"/>
        <v>0</v>
      </c>
      <c r="O180" s="12">
        <f t="shared" si="16"/>
        <v>0</v>
      </c>
      <c r="P180" s="14">
        <v>1</v>
      </c>
      <c r="Q180" s="16">
        <f t="shared" si="17"/>
        <v>-1</v>
      </c>
      <c r="R180" s="16">
        <f t="shared" si="18"/>
        <v>-1</v>
      </c>
      <c r="S180" s="10" t="s">
        <v>486</v>
      </c>
      <c r="T180" s="10" t="s">
        <v>507</v>
      </c>
      <c r="U180" s="10" t="s">
        <v>488</v>
      </c>
      <c r="V180" s="61" t="s">
        <v>49</v>
      </c>
      <c r="W180" s="58" t="str">
        <f t="shared" si="19"/>
        <v>parità</v>
      </c>
      <c r="X180" s="58" t="str">
        <f t="shared" si="20"/>
        <v>NO</v>
      </c>
    </row>
    <row r="181" spans="1:161" ht="60" customHeight="1" x14ac:dyDescent="0.35">
      <c r="A181" s="10" t="str">
        <f t="shared" si="14"/>
        <v>DD14FCO</v>
      </c>
      <c r="B181" s="10" t="s">
        <v>510</v>
      </c>
      <c r="C181" s="10" t="s">
        <v>511</v>
      </c>
      <c r="D181" s="12" t="s">
        <v>600</v>
      </c>
      <c r="E181" s="10" t="s">
        <v>601</v>
      </c>
      <c r="F181" s="10" t="s">
        <v>602</v>
      </c>
      <c r="G181" s="10" t="s">
        <v>603</v>
      </c>
      <c r="H181" s="13" t="s">
        <v>604</v>
      </c>
      <c r="I181" s="10">
        <v>18</v>
      </c>
      <c r="J181" s="10" t="s">
        <v>29</v>
      </c>
      <c r="K181" s="12">
        <v>3</v>
      </c>
      <c r="L181" s="12">
        <v>3</v>
      </c>
      <c r="M181" s="12">
        <v>3</v>
      </c>
      <c r="N181" s="12">
        <f t="shared" si="15"/>
        <v>0</v>
      </c>
      <c r="O181" s="12">
        <f t="shared" si="16"/>
        <v>0</v>
      </c>
      <c r="P181" s="14">
        <v>2</v>
      </c>
      <c r="Q181" s="16">
        <f t="shared" si="17"/>
        <v>-1</v>
      </c>
      <c r="R181" s="16">
        <f t="shared" si="18"/>
        <v>-1</v>
      </c>
      <c r="S181" s="10" t="s">
        <v>512</v>
      </c>
      <c r="T181" s="10" t="s">
        <v>513</v>
      </c>
      <c r="U181" s="10" t="s">
        <v>488</v>
      </c>
      <c r="V181" s="59" t="s">
        <v>49</v>
      </c>
      <c r="W181" s="58" t="str">
        <f t="shared" si="19"/>
        <v>parità</v>
      </c>
      <c r="X181" s="58" t="str">
        <f t="shared" si="20"/>
        <v>NO</v>
      </c>
    </row>
    <row r="182" spans="1:161" ht="60" customHeight="1" x14ac:dyDescent="0.35">
      <c r="A182" s="10" t="str">
        <f t="shared" si="14"/>
        <v>DD55FCO</v>
      </c>
      <c r="B182" s="10" t="s">
        <v>514</v>
      </c>
      <c r="C182" s="10" t="s">
        <v>515</v>
      </c>
      <c r="D182" s="12" t="s">
        <v>600</v>
      </c>
      <c r="E182" s="10" t="s">
        <v>601</v>
      </c>
      <c r="F182" s="10" t="s">
        <v>602</v>
      </c>
      <c r="G182" s="10" t="s">
        <v>603</v>
      </c>
      <c r="H182" s="13" t="s">
        <v>604</v>
      </c>
      <c r="I182" s="10">
        <v>18</v>
      </c>
      <c r="J182" s="10" t="s">
        <v>29</v>
      </c>
      <c r="K182" s="12">
        <v>4</v>
      </c>
      <c r="L182" s="12">
        <v>4</v>
      </c>
      <c r="M182" s="12">
        <v>4</v>
      </c>
      <c r="N182" s="12">
        <f t="shared" si="15"/>
        <v>0</v>
      </c>
      <c r="O182" s="12">
        <f t="shared" si="16"/>
        <v>0</v>
      </c>
      <c r="P182" s="14">
        <v>4</v>
      </c>
      <c r="Q182" s="16">
        <f t="shared" si="17"/>
        <v>0</v>
      </c>
      <c r="R182" s="16">
        <f t="shared" si="18"/>
        <v>0</v>
      </c>
      <c r="S182" s="10" t="s">
        <v>512</v>
      </c>
      <c r="T182" s="10" t="s">
        <v>516</v>
      </c>
      <c r="U182" s="10" t="s">
        <v>488</v>
      </c>
      <c r="V182" s="59" t="s">
        <v>43</v>
      </c>
      <c r="W182" s="58" t="str">
        <f t="shared" si="19"/>
        <v>parità</v>
      </c>
      <c r="X182" s="58" t="str">
        <f t="shared" si="20"/>
        <v>NO</v>
      </c>
    </row>
    <row r="183" spans="1:161" ht="60" customHeight="1" x14ac:dyDescent="0.35">
      <c r="A183" s="10" t="str">
        <f t="shared" si="14"/>
        <v>DD02FCO</v>
      </c>
      <c r="B183" s="10" t="s">
        <v>517</v>
      </c>
      <c r="C183" s="10" t="s">
        <v>518</v>
      </c>
      <c r="D183" s="12" t="s">
        <v>600</v>
      </c>
      <c r="E183" s="10" t="s">
        <v>601</v>
      </c>
      <c r="F183" s="10" t="s">
        <v>602</v>
      </c>
      <c r="G183" s="10" t="s">
        <v>603</v>
      </c>
      <c r="H183" s="13" t="s">
        <v>604</v>
      </c>
      <c r="I183" s="10">
        <v>18</v>
      </c>
      <c r="J183" s="10" t="s">
        <v>29</v>
      </c>
      <c r="K183" s="12">
        <v>3</v>
      </c>
      <c r="L183" s="12">
        <v>3</v>
      </c>
      <c r="M183" s="12">
        <v>3</v>
      </c>
      <c r="N183" s="12">
        <f t="shared" si="15"/>
        <v>0</v>
      </c>
      <c r="O183" s="12">
        <f t="shared" si="16"/>
        <v>0</v>
      </c>
      <c r="P183" s="14">
        <v>4</v>
      </c>
      <c r="Q183" s="16">
        <f t="shared" si="17"/>
        <v>1</v>
      </c>
      <c r="R183" s="16">
        <f t="shared" si="18"/>
        <v>1</v>
      </c>
      <c r="S183" s="10" t="s">
        <v>486</v>
      </c>
      <c r="T183" s="10" t="s">
        <v>519</v>
      </c>
      <c r="U183" s="10" t="s">
        <v>488</v>
      </c>
      <c r="V183" s="59" t="s">
        <v>43</v>
      </c>
      <c r="W183" s="58" t="str">
        <f t="shared" si="19"/>
        <v>parità</v>
      </c>
      <c r="X183" s="58" t="str">
        <f t="shared" si="20"/>
        <v>SI</v>
      </c>
    </row>
    <row r="184" spans="1:161" ht="60" customHeight="1" x14ac:dyDescent="0.35">
      <c r="A184" s="10" t="str">
        <f t="shared" si="14"/>
        <v>DD16FCO</v>
      </c>
      <c r="B184" s="10" t="s">
        <v>520</v>
      </c>
      <c r="C184" s="10" t="s">
        <v>521</v>
      </c>
      <c r="D184" s="12" t="s">
        <v>600</v>
      </c>
      <c r="E184" s="10" t="s">
        <v>601</v>
      </c>
      <c r="F184" s="10" t="s">
        <v>602</v>
      </c>
      <c r="G184" s="10" t="s">
        <v>603</v>
      </c>
      <c r="H184" s="13" t="s">
        <v>604</v>
      </c>
      <c r="I184" s="10">
        <v>18</v>
      </c>
      <c r="J184" s="10" t="s">
        <v>29</v>
      </c>
      <c r="K184" s="12">
        <v>2</v>
      </c>
      <c r="L184" s="12">
        <v>2</v>
      </c>
      <c r="M184" s="12">
        <v>2</v>
      </c>
      <c r="N184" s="12">
        <f t="shared" si="15"/>
        <v>0</v>
      </c>
      <c r="O184" s="12">
        <f t="shared" si="16"/>
        <v>0</v>
      </c>
      <c r="P184" s="14">
        <v>1</v>
      </c>
      <c r="Q184" s="16">
        <f t="shared" si="17"/>
        <v>-1</v>
      </c>
      <c r="R184" s="16">
        <f t="shared" si="18"/>
        <v>-1</v>
      </c>
      <c r="S184" s="10" t="s">
        <v>486</v>
      </c>
      <c r="T184" s="10" t="s">
        <v>522</v>
      </c>
      <c r="U184" s="10" t="s">
        <v>488</v>
      </c>
      <c r="V184" s="59" t="s">
        <v>49</v>
      </c>
      <c r="W184" s="58" t="str">
        <f t="shared" si="19"/>
        <v>parità</v>
      </c>
      <c r="X184" s="58" t="str">
        <f t="shared" si="20"/>
        <v>NO</v>
      </c>
    </row>
    <row r="185" spans="1:161" ht="60" customHeight="1" x14ac:dyDescent="0.35">
      <c r="A185" s="10" t="str">
        <f t="shared" si="14"/>
        <v>DD03FCO</v>
      </c>
      <c r="B185" s="10" t="s">
        <v>523</v>
      </c>
      <c r="C185" s="10" t="s">
        <v>524</v>
      </c>
      <c r="D185" s="12" t="s">
        <v>600</v>
      </c>
      <c r="E185" s="10" t="s">
        <v>601</v>
      </c>
      <c r="F185" s="10" t="s">
        <v>602</v>
      </c>
      <c r="G185" s="10" t="s">
        <v>603</v>
      </c>
      <c r="H185" s="13" t="s">
        <v>604</v>
      </c>
      <c r="I185" s="10">
        <v>18</v>
      </c>
      <c r="J185" s="10" t="s">
        <v>29</v>
      </c>
      <c r="K185" s="12">
        <v>4</v>
      </c>
      <c r="L185" s="12">
        <v>4</v>
      </c>
      <c r="M185" s="12">
        <v>4</v>
      </c>
      <c r="N185" s="12">
        <f t="shared" si="15"/>
        <v>0</v>
      </c>
      <c r="O185" s="12">
        <f t="shared" si="16"/>
        <v>0</v>
      </c>
      <c r="P185" s="14">
        <v>4</v>
      </c>
      <c r="Q185" s="16">
        <f t="shared" si="17"/>
        <v>0</v>
      </c>
      <c r="R185" s="16">
        <f t="shared" si="18"/>
        <v>0</v>
      </c>
      <c r="S185" s="10" t="s">
        <v>486</v>
      </c>
      <c r="T185" s="10" t="s">
        <v>496</v>
      </c>
      <c r="U185" s="10" t="s">
        <v>488</v>
      </c>
      <c r="V185" s="59" t="s">
        <v>43</v>
      </c>
      <c r="W185" s="58" t="str">
        <f t="shared" si="19"/>
        <v>parità</v>
      </c>
      <c r="X185" s="58" t="str">
        <f t="shared" si="20"/>
        <v>NO</v>
      </c>
    </row>
    <row r="186" spans="1:161" ht="60" customHeight="1" x14ac:dyDescent="0.35">
      <c r="A186" s="10" t="str">
        <f t="shared" si="14"/>
        <v>PR19FCO</v>
      </c>
      <c r="B186" s="10" t="s">
        <v>525</v>
      </c>
      <c r="C186" s="10" t="s">
        <v>526</v>
      </c>
      <c r="D186" s="12" t="s">
        <v>600</v>
      </c>
      <c r="E186" s="10" t="s">
        <v>601</v>
      </c>
      <c r="F186" s="10" t="s">
        <v>602</v>
      </c>
      <c r="G186" s="10" t="s">
        <v>603</v>
      </c>
      <c r="H186" s="13" t="s">
        <v>604</v>
      </c>
      <c r="I186" s="10">
        <v>18</v>
      </c>
      <c r="J186" s="10" t="s">
        <v>29</v>
      </c>
      <c r="K186" s="12">
        <v>3</v>
      </c>
      <c r="L186" s="12">
        <v>5</v>
      </c>
      <c r="M186" s="34">
        <v>4</v>
      </c>
      <c r="N186" s="12">
        <f t="shared" si="15"/>
        <v>2</v>
      </c>
      <c r="O186" s="12">
        <f t="shared" si="16"/>
        <v>1</v>
      </c>
      <c r="P186" s="14">
        <v>2</v>
      </c>
      <c r="Q186" s="16">
        <f t="shared" si="17"/>
        <v>-3</v>
      </c>
      <c r="R186" s="16">
        <f t="shared" si="18"/>
        <v>-2</v>
      </c>
      <c r="S186" s="10" t="s">
        <v>486</v>
      </c>
      <c r="T186" s="10" t="s">
        <v>491</v>
      </c>
      <c r="U186" s="10" t="s">
        <v>488</v>
      </c>
      <c r="V186" s="59" t="s">
        <v>61</v>
      </c>
      <c r="W186" s="58" t="str">
        <f t="shared" si="19"/>
        <v>incremento</v>
      </c>
      <c r="X186" s="58" t="str">
        <f t="shared" si="20"/>
        <v>NO</v>
      </c>
    </row>
    <row r="187" spans="1:161" ht="60" customHeight="1" x14ac:dyDescent="0.35">
      <c r="A187" s="10" t="str">
        <f t="shared" si="14"/>
        <v>DD43FCO</v>
      </c>
      <c r="B187" s="10" t="s">
        <v>527</v>
      </c>
      <c r="C187" s="10" t="s">
        <v>528</v>
      </c>
      <c r="D187" s="12" t="s">
        <v>600</v>
      </c>
      <c r="E187" s="10" t="s">
        <v>601</v>
      </c>
      <c r="F187" s="10" t="s">
        <v>602</v>
      </c>
      <c r="G187" s="10" t="s">
        <v>603</v>
      </c>
      <c r="H187" s="13" t="s">
        <v>604</v>
      </c>
      <c r="I187" s="10">
        <v>18</v>
      </c>
      <c r="J187" s="10" t="s">
        <v>29</v>
      </c>
      <c r="K187" s="12">
        <v>6</v>
      </c>
      <c r="L187" s="12">
        <v>6</v>
      </c>
      <c r="M187" s="12">
        <v>6</v>
      </c>
      <c r="N187" s="12">
        <f t="shared" si="15"/>
        <v>0</v>
      </c>
      <c r="O187" s="12">
        <f t="shared" si="16"/>
        <v>0</v>
      </c>
      <c r="P187" s="14">
        <v>6</v>
      </c>
      <c r="Q187" s="16">
        <f t="shared" si="17"/>
        <v>0</v>
      </c>
      <c r="R187" s="16">
        <f t="shared" si="18"/>
        <v>0</v>
      </c>
      <c r="S187" s="10" t="s">
        <v>486</v>
      </c>
      <c r="T187" s="10" t="s">
        <v>529</v>
      </c>
      <c r="U187" s="10" t="s">
        <v>488</v>
      </c>
      <c r="V187" s="59" t="s">
        <v>61</v>
      </c>
      <c r="W187" s="58" t="str">
        <f t="shared" si="19"/>
        <v>parità</v>
      </c>
      <c r="X187" s="58" t="str">
        <f t="shared" si="20"/>
        <v>NO</v>
      </c>
    </row>
    <row r="188" spans="1:161" ht="60" customHeight="1" x14ac:dyDescent="0.35">
      <c r="A188" s="10" t="str">
        <f t="shared" si="14"/>
        <v>DD12FCO</v>
      </c>
      <c r="B188" s="10" t="s">
        <v>530</v>
      </c>
      <c r="C188" s="10" t="s">
        <v>531</v>
      </c>
      <c r="D188" s="12" t="s">
        <v>600</v>
      </c>
      <c r="E188" s="10" t="s">
        <v>601</v>
      </c>
      <c r="F188" s="10" t="s">
        <v>602</v>
      </c>
      <c r="G188" s="10" t="s">
        <v>603</v>
      </c>
      <c r="H188" s="13" t="s">
        <v>604</v>
      </c>
      <c r="I188" s="10">
        <v>18</v>
      </c>
      <c r="J188" s="10" t="s">
        <v>29</v>
      </c>
      <c r="K188" s="12">
        <v>4</v>
      </c>
      <c r="L188" s="12">
        <v>3</v>
      </c>
      <c r="M188" s="12">
        <v>3</v>
      </c>
      <c r="N188" s="12">
        <f t="shared" si="15"/>
        <v>-1</v>
      </c>
      <c r="O188" s="12">
        <f t="shared" si="16"/>
        <v>-1</v>
      </c>
      <c r="P188" s="14">
        <v>2</v>
      </c>
      <c r="Q188" s="16">
        <f t="shared" si="17"/>
        <v>-1</v>
      </c>
      <c r="R188" s="16">
        <f t="shared" si="18"/>
        <v>-1</v>
      </c>
      <c r="S188" s="10" t="s">
        <v>486</v>
      </c>
      <c r="T188" s="10" t="s">
        <v>532</v>
      </c>
      <c r="U188" s="10" t="s">
        <v>488</v>
      </c>
      <c r="V188" s="59" t="s">
        <v>43</v>
      </c>
      <c r="W188" s="58" t="str">
        <f t="shared" si="19"/>
        <v>decremento</v>
      </c>
      <c r="X188" s="58" t="str">
        <f t="shared" si="20"/>
        <v>NO</v>
      </c>
    </row>
    <row r="189" spans="1:161" ht="60" customHeight="1" x14ac:dyDescent="0.35">
      <c r="A189" s="10" t="str">
        <f t="shared" si="14"/>
        <v>DD17FCO</v>
      </c>
      <c r="B189" s="10" t="s">
        <v>533</v>
      </c>
      <c r="C189" s="10" t="s">
        <v>534</v>
      </c>
      <c r="D189" s="12" t="s">
        <v>600</v>
      </c>
      <c r="E189" s="10" t="s">
        <v>601</v>
      </c>
      <c r="F189" s="10" t="s">
        <v>602</v>
      </c>
      <c r="G189" s="10" t="s">
        <v>603</v>
      </c>
      <c r="H189" s="13" t="s">
        <v>604</v>
      </c>
      <c r="I189" s="10">
        <v>18</v>
      </c>
      <c r="J189" s="10" t="s">
        <v>29</v>
      </c>
      <c r="K189" s="12">
        <v>2</v>
      </c>
      <c r="L189" s="12">
        <v>2</v>
      </c>
      <c r="M189" s="12">
        <v>2</v>
      </c>
      <c r="N189" s="12">
        <f t="shared" si="15"/>
        <v>0</v>
      </c>
      <c r="O189" s="12">
        <f t="shared" si="16"/>
        <v>0</v>
      </c>
      <c r="P189" s="14">
        <v>2</v>
      </c>
      <c r="Q189" s="16">
        <f t="shared" si="17"/>
        <v>0</v>
      </c>
      <c r="R189" s="16">
        <f t="shared" si="18"/>
        <v>0</v>
      </c>
      <c r="S189" s="10" t="s">
        <v>486</v>
      </c>
      <c r="T189" s="10" t="s">
        <v>532</v>
      </c>
      <c r="U189" s="10" t="s">
        <v>488</v>
      </c>
      <c r="V189" s="59" t="s">
        <v>49</v>
      </c>
      <c r="W189" s="58" t="str">
        <f t="shared" si="19"/>
        <v>parità</v>
      </c>
      <c r="X189" s="58" t="str">
        <f t="shared" si="20"/>
        <v>NO</v>
      </c>
    </row>
    <row r="190" spans="1:161" ht="60" customHeight="1" x14ac:dyDescent="0.35">
      <c r="A190" s="10" t="str">
        <f t="shared" si="14"/>
        <v>DD23FCO</v>
      </c>
      <c r="B190" s="10" t="s">
        <v>535</v>
      </c>
      <c r="C190" s="10" t="s">
        <v>536</v>
      </c>
      <c r="D190" s="12" t="s">
        <v>600</v>
      </c>
      <c r="E190" s="10" t="s">
        <v>601</v>
      </c>
      <c r="F190" s="10" t="s">
        <v>602</v>
      </c>
      <c r="G190" s="10" t="s">
        <v>603</v>
      </c>
      <c r="H190" s="13" t="s">
        <v>604</v>
      </c>
      <c r="I190" s="10">
        <v>18</v>
      </c>
      <c r="J190" s="10" t="s">
        <v>29</v>
      </c>
      <c r="K190" s="12">
        <v>5</v>
      </c>
      <c r="L190" s="12">
        <v>5</v>
      </c>
      <c r="M190" s="12">
        <v>5</v>
      </c>
      <c r="N190" s="12">
        <f t="shared" si="15"/>
        <v>0</v>
      </c>
      <c r="O190" s="12">
        <f t="shared" si="16"/>
        <v>0</v>
      </c>
      <c r="P190" s="14">
        <v>4</v>
      </c>
      <c r="Q190" s="16">
        <f t="shared" si="17"/>
        <v>-1</v>
      </c>
      <c r="R190" s="16">
        <f t="shared" si="18"/>
        <v>-1</v>
      </c>
      <c r="S190" s="10" t="s">
        <v>512</v>
      </c>
      <c r="T190" s="10" t="s">
        <v>516</v>
      </c>
      <c r="U190" s="10" t="s">
        <v>488</v>
      </c>
      <c r="V190" s="59" t="s">
        <v>43</v>
      </c>
      <c r="W190" s="58" t="str">
        <f t="shared" si="19"/>
        <v>parità</v>
      </c>
      <c r="X190" s="58" t="str">
        <f t="shared" si="20"/>
        <v>NO</v>
      </c>
    </row>
    <row r="191" spans="1:161" ht="60" customHeight="1" x14ac:dyDescent="0.35">
      <c r="A191" s="10" t="str">
        <f t="shared" si="14"/>
        <v>DD18FCO</v>
      </c>
      <c r="B191" s="10" t="s">
        <v>537</v>
      </c>
      <c r="C191" s="10" t="s">
        <v>538</v>
      </c>
      <c r="D191" s="12" t="s">
        <v>600</v>
      </c>
      <c r="E191" s="10" t="s">
        <v>601</v>
      </c>
      <c r="F191" s="10" t="s">
        <v>602</v>
      </c>
      <c r="G191" s="10" t="s">
        <v>603</v>
      </c>
      <c r="H191" s="13" t="s">
        <v>604</v>
      </c>
      <c r="I191" s="10">
        <v>18</v>
      </c>
      <c r="J191" s="10" t="s">
        <v>29</v>
      </c>
      <c r="K191" s="12">
        <v>3</v>
      </c>
      <c r="L191" s="12">
        <v>4</v>
      </c>
      <c r="M191" s="34">
        <v>4</v>
      </c>
      <c r="N191" s="12">
        <f t="shared" si="15"/>
        <v>1</v>
      </c>
      <c r="O191" s="12">
        <f t="shared" si="16"/>
        <v>1</v>
      </c>
      <c r="P191" s="14">
        <v>3</v>
      </c>
      <c r="Q191" s="16">
        <f t="shared" si="17"/>
        <v>-1</v>
      </c>
      <c r="R191" s="16">
        <f t="shared" si="18"/>
        <v>-1</v>
      </c>
      <c r="S191" s="10" t="s">
        <v>512</v>
      </c>
      <c r="T191" s="10" t="s">
        <v>513</v>
      </c>
      <c r="U191" s="10" t="s">
        <v>488</v>
      </c>
      <c r="V191" s="59" t="s">
        <v>43</v>
      </c>
      <c r="W191" s="58" t="str">
        <f t="shared" si="19"/>
        <v>incremento</v>
      </c>
      <c r="X191" s="58" t="str">
        <f t="shared" si="20"/>
        <v>NO</v>
      </c>
    </row>
    <row r="192" spans="1:161" ht="60" customHeight="1" x14ac:dyDescent="0.35">
      <c r="A192" s="10" t="str">
        <f t="shared" si="14"/>
        <v>DD13FCO</v>
      </c>
      <c r="B192" s="10" t="s">
        <v>539</v>
      </c>
      <c r="C192" s="10" t="s">
        <v>540</v>
      </c>
      <c r="D192" s="12" t="s">
        <v>600</v>
      </c>
      <c r="E192" s="10" t="s">
        <v>601</v>
      </c>
      <c r="F192" s="10" t="s">
        <v>602</v>
      </c>
      <c r="G192" s="10" t="s">
        <v>603</v>
      </c>
      <c r="H192" s="13" t="s">
        <v>604</v>
      </c>
      <c r="I192" s="10">
        <v>18</v>
      </c>
      <c r="J192" s="10" t="s">
        <v>29</v>
      </c>
      <c r="K192" s="12">
        <v>4</v>
      </c>
      <c r="L192" s="12">
        <v>3</v>
      </c>
      <c r="M192" s="34">
        <v>4</v>
      </c>
      <c r="N192" s="12">
        <f t="shared" si="15"/>
        <v>-1</v>
      </c>
      <c r="O192" s="12">
        <f t="shared" si="16"/>
        <v>0</v>
      </c>
      <c r="P192" s="14">
        <v>3</v>
      </c>
      <c r="Q192" s="16">
        <f t="shared" si="17"/>
        <v>0</v>
      </c>
      <c r="R192" s="16">
        <f t="shared" si="18"/>
        <v>-1</v>
      </c>
      <c r="S192" s="10" t="s">
        <v>486</v>
      </c>
      <c r="T192" s="10" t="s">
        <v>519</v>
      </c>
      <c r="U192" s="10" t="s">
        <v>488</v>
      </c>
      <c r="V192" s="59" t="s">
        <v>49</v>
      </c>
      <c r="W192" s="58" t="str">
        <f t="shared" si="19"/>
        <v>parità</v>
      </c>
      <c r="X192" s="58" t="str">
        <f t="shared" si="20"/>
        <v>NO</v>
      </c>
    </row>
    <row r="193" spans="1:24" ht="60" customHeight="1" x14ac:dyDescent="0.35">
      <c r="A193" s="10" t="str">
        <f t="shared" si="14"/>
        <v>CC05FCO</v>
      </c>
      <c r="B193" s="10" t="s">
        <v>541</v>
      </c>
      <c r="C193" s="10" t="s">
        <v>542</v>
      </c>
      <c r="D193" s="12" t="s">
        <v>600</v>
      </c>
      <c r="E193" s="10" t="s">
        <v>601</v>
      </c>
      <c r="F193" s="10" t="s">
        <v>602</v>
      </c>
      <c r="G193" s="10" t="s">
        <v>603</v>
      </c>
      <c r="H193" s="13" t="s">
        <v>604</v>
      </c>
      <c r="I193" s="10">
        <v>18</v>
      </c>
      <c r="J193" s="10" t="s">
        <v>29</v>
      </c>
      <c r="K193" s="12">
        <v>2</v>
      </c>
      <c r="L193" s="12">
        <v>2</v>
      </c>
      <c r="M193" s="12">
        <v>2</v>
      </c>
      <c r="N193" s="12">
        <f t="shared" si="15"/>
        <v>0</v>
      </c>
      <c r="O193" s="12">
        <f t="shared" si="16"/>
        <v>0</v>
      </c>
      <c r="P193" s="14">
        <v>1</v>
      </c>
      <c r="Q193" s="16">
        <f t="shared" si="17"/>
        <v>-1</v>
      </c>
      <c r="R193" s="16">
        <f t="shared" si="18"/>
        <v>-1</v>
      </c>
      <c r="S193" s="10" t="s">
        <v>543</v>
      </c>
      <c r="T193" s="10" t="s">
        <v>544</v>
      </c>
      <c r="U193" s="10" t="s">
        <v>545</v>
      </c>
      <c r="V193" s="59" t="s">
        <v>49</v>
      </c>
      <c r="W193" s="58" t="str">
        <f t="shared" si="19"/>
        <v>parità</v>
      </c>
      <c r="X193" s="58" t="str">
        <f t="shared" si="20"/>
        <v>NO</v>
      </c>
    </row>
    <row r="194" spans="1:24" ht="60" customHeight="1" x14ac:dyDescent="0.35">
      <c r="A194" s="10" t="str">
        <f t="shared" ref="A194:A209" si="21">CONCATENATE(B194,D194)</f>
        <v>CC03FCO</v>
      </c>
      <c r="B194" s="10" t="s">
        <v>546</v>
      </c>
      <c r="C194" s="10" t="s">
        <v>547</v>
      </c>
      <c r="D194" s="12" t="s">
        <v>600</v>
      </c>
      <c r="E194" s="10" t="s">
        <v>601</v>
      </c>
      <c r="F194" s="10" t="s">
        <v>602</v>
      </c>
      <c r="G194" s="10" t="s">
        <v>603</v>
      </c>
      <c r="H194" s="13" t="s">
        <v>604</v>
      </c>
      <c r="I194" s="10">
        <v>18</v>
      </c>
      <c r="J194" s="10" t="s">
        <v>29</v>
      </c>
      <c r="K194" s="12">
        <v>2</v>
      </c>
      <c r="L194" s="12">
        <v>3</v>
      </c>
      <c r="M194" s="34">
        <v>2</v>
      </c>
      <c r="N194" s="12">
        <f t="shared" ref="N194:N209" si="22">L194-K194</f>
        <v>1</v>
      </c>
      <c r="O194" s="12">
        <f t="shared" ref="O194:O209" si="23">M194-K194</f>
        <v>0</v>
      </c>
      <c r="P194" s="14">
        <v>0</v>
      </c>
      <c r="Q194" s="16">
        <f t="shared" ref="Q194:Q209" si="24">P194-L194</f>
        <v>-3</v>
      </c>
      <c r="R194" s="16">
        <f t="shared" ref="R194:R209" si="25">P194-M194</f>
        <v>-2</v>
      </c>
      <c r="S194" s="10" t="s">
        <v>548</v>
      </c>
      <c r="T194" s="10" t="s">
        <v>549</v>
      </c>
      <c r="U194" s="10" t="s">
        <v>545</v>
      </c>
      <c r="V194" s="59" t="s">
        <v>49</v>
      </c>
      <c r="W194" s="58" t="str">
        <f t="shared" si="19"/>
        <v>parità</v>
      </c>
      <c r="X194" s="58" t="str">
        <f t="shared" si="20"/>
        <v>NO</v>
      </c>
    </row>
    <row r="195" spans="1:24" ht="60" customHeight="1" x14ac:dyDescent="0.35">
      <c r="A195" s="10" t="str">
        <f t="shared" si="21"/>
        <v>CC14FCO</v>
      </c>
      <c r="B195" s="10" t="s">
        <v>550</v>
      </c>
      <c r="C195" s="10" t="s">
        <v>551</v>
      </c>
      <c r="D195" s="12" t="s">
        <v>600</v>
      </c>
      <c r="E195" s="10" t="s">
        <v>601</v>
      </c>
      <c r="F195" s="10" t="s">
        <v>602</v>
      </c>
      <c r="G195" s="10" t="s">
        <v>603</v>
      </c>
      <c r="H195" s="13" t="s">
        <v>604</v>
      </c>
      <c r="I195" s="10">
        <v>18</v>
      </c>
      <c r="J195" s="10" t="s">
        <v>29</v>
      </c>
      <c r="K195" s="12">
        <v>2</v>
      </c>
      <c r="L195" s="12">
        <v>2</v>
      </c>
      <c r="M195" s="12">
        <v>2</v>
      </c>
      <c r="N195" s="12">
        <f t="shared" si="22"/>
        <v>0</v>
      </c>
      <c r="O195" s="12">
        <f t="shared" si="23"/>
        <v>0</v>
      </c>
      <c r="P195" s="14">
        <v>2</v>
      </c>
      <c r="Q195" s="16">
        <f t="shared" si="24"/>
        <v>0</v>
      </c>
      <c r="R195" s="16">
        <f t="shared" si="25"/>
        <v>0</v>
      </c>
      <c r="S195" s="10" t="s">
        <v>552</v>
      </c>
      <c r="T195" s="10" t="s">
        <v>553</v>
      </c>
      <c r="U195" s="10" t="s">
        <v>545</v>
      </c>
      <c r="V195" s="59" t="s">
        <v>49</v>
      </c>
      <c r="W195" s="58" t="str">
        <f t="shared" ref="W195:W209" si="26">IF(M195&gt;K195,"incremento",IF(M195=K195,"parità",IF(M195&lt;K195,"decremento")))</f>
        <v>parità</v>
      </c>
      <c r="X195" s="58" t="str">
        <f t="shared" ref="X195:X209" si="27">IF(M195&gt;P195,"NO",IF(M195=P195,"NO",IF(M195&lt;P195,"SI")))</f>
        <v>NO</v>
      </c>
    </row>
    <row r="196" spans="1:24" ht="60" customHeight="1" x14ac:dyDescent="0.35">
      <c r="A196" s="10" t="str">
        <f t="shared" si="21"/>
        <v>CC18FCO</v>
      </c>
      <c r="B196" s="10" t="s">
        <v>554</v>
      </c>
      <c r="C196" s="10" t="s">
        <v>555</v>
      </c>
      <c r="D196" s="12" t="s">
        <v>600</v>
      </c>
      <c r="E196" s="10" t="s">
        <v>601</v>
      </c>
      <c r="F196" s="10" t="s">
        <v>602</v>
      </c>
      <c r="G196" s="10" t="s">
        <v>603</v>
      </c>
      <c r="H196" s="13" t="s">
        <v>604</v>
      </c>
      <c r="I196" s="10">
        <v>18</v>
      </c>
      <c r="J196" s="10" t="s">
        <v>29</v>
      </c>
      <c r="K196" s="12">
        <v>3</v>
      </c>
      <c r="L196" s="12">
        <v>3</v>
      </c>
      <c r="M196" s="12">
        <v>3</v>
      </c>
      <c r="N196" s="12">
        <f t="shared" si="22"/>
        <v>0</v>
      </c>
      <c r="O196" s="12">
        <f t="shared" si="23"/>
        <v>0</v>
      </c>
      <c r="P196" s="14">
        <v>2</v>
      </c>
      <c r="Q196" s="16">
        <f t="shared" si="24"/>
        <v>-1</v>
      </c>
      <c r="R196" s="16">
        <f t="shared" si="25"/>
        <v>-1</v>
      </c>
      <c r="S196" s="10" t="s">
        <v>543</v>
      </c>
      <c r="T196" s="10" t="s">
        <v>556</v>
      </c>
      <c r="U196" s="10" t="s">
        <v>545</v>
      </c>
      <c r="V196" s="62" t="s">
        <v>39</v>
      </c>
      <c r="W196" s="58" t="str">
        <f t="shared" si="26"/>
        <v>parità</v>
      </c>
      <c r="X196" s="58" t="str">
        <f t="shared" si="27"/>
        <v>NO</v>
      </c>
    </row>
    <row r="197" spans="1:24" ht="60" customHeight="1" x14ac:dyDescent="0.35">
      <c r="A197" s="10" t="str">
        <f t="shared" si="21"/>
        <v>CC25FCO</v>
      </c>
      <c r="B197" s="10" t="s">
        <v>557</v>
      </c>
      <c r="C197" s="10" t="s">
        <v>558</v>
      </c>
      <c r="D197" s="12" t="s">
        <v>600</v>
      </c>
      <c r="E197" s="10" t="s">
        <v>601</v>
      </c>
      <c r="F197" s="10" t="s">
        <v>602</v>
      </c>
      <c r="G197" s="10" t="s">
        <v>603</v>
      </c>
      <c r="H197" s="13" t="s">
        <v>604</v>
      </c>
      <c r="I197" s="10">
        <v>18</v>
      </c>
      <c r="J197" s="10" t="s">
        <v>29</v>
      </c>
      <c r="K197" s="12">
        <v>5</v>
      </c>
      <c r="L197" s="12">
        <v>5</v>
      </c>
      <c r="M197" s="12">
        <v>5</v>
      </c>
      <c r="N197" s="12">
        <f t="shared" si="22"/>
        <v>0</v>
      </c>
      <c r="O197" s="12">
        <f t="shared" si="23"/>
        <v>0</v>
      </c>
      <c r="P197" s="14">
        <v>4</v>
      </c>
      <c r="Q197" s="16">
        <f t="shared" si="24"/>
        <v>-1</v>
      </c>
      <c r="R197" s="16">
        <f t="shared" si="25"/>
        <v>-1</v>
      </c>
      <c r="S197" s="10" t="s">
        <v>543</v>
      </c>
      <c r="T197" s="10" t="s">
        <v>556</v>
      </c>
      <c r="U197" s="10" t="s">
        <v>545</v>
      </c>
      <c r="V197" s="59" t="s">
        <v>61</v>
      </c>
      <c r="W197" s="58" t="str">
        <f t="shared" si="26"/>
        <v>parità</v>
      </c>
      <c r="X197" s="58" t="str">
        <f t="shared" si="27"/>
        <v>NO</v>
      </c>
    </row>
    <row r="198" spans="1:24" ht="60" customHeight="1" x14ac:dyDescent="0.35">
      <c r="A198" s="10" t="str">
        <f t="shared" si="21"/>
        <v>CC13FCO</v>
      </c>
      <c r="B198" s="10" t="s">
        <v>559</v>
      </c>
      <c r="C198" s="10" t="s">
        <v>560</v>
      </c>
      <c r="D198" s="12" t="s">
        <v>600</v>
      </c>
      <c r="E198" s="10" t="s">
        <v>601</v>
      </c>
      <c r="F198" s="10" t="s">
        <v>602</v>
      </c>
      <c r="G198" s="10" t="s">
        <v>603</v>
      </c>
      <c r="H198" s="13" t="s">
        <v>604</v>
      </c>
      <c r="I198" s="10">
        <v>18</v>
      </c>
      <c r="J198" s="10" t="s">
        <v>29</v>
      </c>
      <c r="K198" s="12">
        <v>2</v>
      </c>
      <c r="L198" s="12">
        <v>2</v>
      </c>
      <c r="M198" s="12">
        <v>2</v>
      </c>
      <c r="N198" s="12">
        <f t="shared" si="22"/>
        <v>0</v>
      </c>
      <c r="O198" s="12">
        <f t="shared" si="23"/>
        <v>0</v>
      </c>
      <c r="P198" s="14">
        <v>2</v>
      </c>
      <c r="Q198" s="16">
        <f t="shared" si="24"/>
        <v>0</v>
      </c>
      <c r="R198" s="16">
        <f t="shared" si="25"/>
        <v>0</v>
      </c>
      <c r="S198" s="10" t="s">
        <v>552</v>
      </c>
      <c r="T198" s="10" t="s">
        <v>561</v>
      </c>
      <c r="U198" s="10" t="s">
        <v>545</v>
      </c>
      <c r="V198" s="59" t="s">
        <v>49</v>
      </c>
      <c r="W198" s="58" t="str">
        <f t="shared" si="26"/>
        <v>parità</v>
      </c>
      <c r="X198" s="58" t="str">
        <f t="shared" si="27"/>
        <v>NO</v>
      </c>
    </row>
    <row r="199" spans="1:24" ht="60" customHeight="1" x14ac:dyDescent="0.35">
      <c r="A199" s="10" t="str">
        <f t="shared" si="21"/>
        <v>PR05FCO</v>
      </c>
      <c r="B199" s="10" t="s">
        <v>562</v>
      </c>
      <c r="C199" s="10" t="s">
        <v>563</v>
      </c>
      <c r="D199" s="12" t="s">
        <v>600</v>
      </c>
      <c r="E199" s="10" t="s">
        <v>601</v>
      </c>
      <c r="F199" s="10" t="s">
        <v>602</v>
      </c>
      <c r="G199" s="10" t="s">
        <v>603</v>
      </c>
      <c r="H199" s="13" t="s">
        <v>604</v>
      </c>
      <c r="I199" s="10">
        <v>18</v>
      </c>
      <c r="J199" s="10" t="s">
        <v>29</v>
      </c>
      <c r="K199" s="12">
        <v>3</v>
      </c>
      <c r="L199" s="12">
        <v>3</v>
      </c>
      <c r="M199" s="12">
        <v>3</v>
      </c>
      <c r="N199" s="12">
        <f t="shared" si="22"/>
        <v>0</v>
      </c>
      <c r="O199" s="12">
        <f t="shared" si="23"/>
        <v>0</v>
      </c>
      <c r="P199" s="14">
        <v>2</v>
      </c>
      <c r="Q199" s="16">
        <f t="shared" si="24"/>
        <v>-1</v>
      </c>
      <c r="R199" s="16">
        <f t="shared" si="25"/>
        <v>-1</v>
      </c>
      <c r="S199" s="10" t="s">
        <v>543</v>
      </c>
      <c r="T199" s="10" t="s">
        <v>556</v>
      </c>
      <c r="U199" s="10" t="s">
        <v>545</v>
      </c>
      <c r="V199" s="59" t="s">
        <v>61</v>
      </c>
      <c r="W199" s="58" t="str">
        <f t="shared" si="26"/>
        <v>parità</v>
      </c>
      <c r="X199" s="58" t="str">
        <f t="shared" si="27"/>
        <v>NO</v>
      </c>
    </row>
    <row r="200" spans="1:24" ht="60" customHeight="1" x14ac:dyDescent="0.35">
      <c r="A200" s="10" t="str">
        <f t="shared" si="21"/>
        <v>CC31FCO</v>
      </c>
      <c r="B200" s="10" t="s">
        <v>564</v>
      </c>
      <c r="C200" s="10" t="s">
        <v>565</v>
      </c>
      <c r="D200" s="12" t="s">
        <v>600</v>
      </c>
      <c r="E200" s="10" t="s">
        <v>601</v>
      </c>
      <c r="F200" s="10" t="s">
        <v>602</v>
      </c>
      <c r="G200" s="10" t="s">
        <v>603</v>
      </c>
      <c r="H200" s="13" t="s">
        <v>604</v>
      </c>
      <c r="I200" s="10">
        <v>18</v>
      </c>
      <c r="J200" s="10" t="s">
        <v>29</v>
      </c>
      <c r="K200" s="12">
        <v>3</v>
      </c>
      <c r="L200" s="12">
        <v>3</v>
      </c>
      <c r="M200" s="12">
        <v>3</v>
      </c>
      <c r="N200" s="12">
        <f t="shared" si="22"/>
        <v>0</v>
      </c>
      <c r="O200" s="12">
        <f t="shared" si="23"/>
        <v>0</v>
      </c>
      <c r="P200" s="14">
        <v>3</v>
      </c>
      <c r="Q200" s="16">
        <f t="shared" si="24"/>
        <v>0</v>
      </c>
      <c r="R200" s="16">
        <f t="shared" si="25"/>
        <v>0</v>
      </c>
      <c r="S200" s="10" t="s">
        <v>543</v>
      </c>
      <c r="T200" s="10" t="s">
        <v>566</v>
      </c>
      <c r="U200" s="10" t="s">
        <v>545</v>
      </c>
      <c r="V200" s="59" t="s">
        <v>49</v>
      </c>
      <c r="W200" s="58" t="str">
        <f t="shared" si="26"/>
        <v>parità</v>
      </c>
      <c r="X200" s="58" t="str">
        <f t="shared" si="27"/>
        <v>NO</v>
      </c>
    </row>
    <row r="201" spans="1:24" ht="60" customHeight="1" x14ac:dyDescent="0.35">
      <c r="A201" s="10" t="str">
        <f t="shared" si="21"/>
        <v>CC26FCO</v>
      </c>
      <c r="B201" s="10" t="s">
        <v>567</v>
      </c>
      <c r="C201" s="10" t="s">
        <v>568</v>
      </c>
      <c r="D201" s="12" t="s">
        <v>600</v>
      </c>
      <c r="E201" s="10" t="s">
        <v>601</v>
      </c>
      <c r="F201" s="10" t="s">
        <v>602</v>
      </c>
      <c r="G201" s="10" t="s">
        <v>603</v>
      </c>
      <c r="H201" s="13" t="s">
        <v>604</v>
      </c>
      <c r="I201" s="10">
        <v>18</v>
      </c>
      <c r="J201" s="10" t="s">
        <v>29</v>
      </c>
      <c r="K201" s="12">
        <v>3</v>
      </c>
      <c r="L201" s="12">
        <v>3</v>
      </c>
      <c r="M201" s="12">
        <v>3</v>
      </c>
      <c r="N201" s="12">
        <f t="shared" si="22"/>
        <v>0</v>
      </c>
      <c r="O201" s="12">
        <f t="shared" si="23"/>
        <v>0</v>
      </c>
      <c r="P201" s="14">
        <v>1</v>
      </c>
      <c r="Q201" s="16">
        <f t="shared" si="24"/>
        <v>-2</v>
      </c>
      <c r="R201" s="16">
        <f t="shared" si="25"/>
        <v>-2</v>
      </c>
      <c r="S201" s="10" t="s">
        <v>552</v>
      </c>
      <c r="T201" s="10" t="s">
        <v>569</v>
      </c>
      <c r="U201" s="10" t="s">
        <v>545</v>
      </c>
      <c r="V201" s="59" t="s">
        <v>39</v>
      </c>
      <c r="W201" s="58" t="str">
        <f t="shared" si="26"/>
        <v>parità</v>
      </c>
      <c r="X201" s="58" t="str">
        <f t="shared" si="27"/>
        <v>NO</v>
      </c>
    </row>
    <row r="202" spans="1:24" ht="60" customHeight="1" x14ac:dyDescent="0.35">
      <c r="A202" s="10" t="str">
        <f t="shared" si="21"/>
        <v>CC30FCO</v>
      </c>
      <c r="B202" s="10" t="s">
        <v>570</v>
      </c>
      <c r="C202" s="10" t="s">
        <v>571</v>
      </c>
      <c r="D202" s="12" t="s">
        <v>600</v>
      </c>
      <c r="E202" s="10" t="s">
        <v>601</v>
      </c>
      <c r="F202" s="10" t="s">
        <v>602</v>
      </c>
      <c r="G202" s="10" t="s">
        <v>603</v>
      </c>
      <c r="H202" s="13" t="s">
        <v>604</v>
      </c>
      <c r="I202" s="10">
        <v>18</v>
      </c>
      <c r="J202" s="10" t="s">
        <v>29</v>
      </c>
      <c r="K202" s="12">
        <v>4</v>
      </c>
      <c r="L202" s="12">
        <v>4</v>
      </c>
      <c r="M202" s="12">
        <v>4</v>
      </c>
      <c r="N202" s="12">
        <f t="shared" si="22"/>
        <v>0</v>
      </c>
      <c r="O202" s="12">
        <f t="shared" si="23"/>
        <v>0</v>
      </c>
      <c r="P202" s="14">
        <v>3</v>
      </c>
      <c r="Q202" s="16">
        <f t="shared" si="24"/>
        <v>-1</v>
      </c>
      <c r="R202" s="16">
        <f t="shared" si="25"/>
        <v>-1</v>
      </c>
      <c r="S202" s="10" t="s">
        <v>548</v>
      </c>
      <c r="T202" s="10" t="s">
        <v>572</v>
      </c>
      <c r="U202" s="10" t="s">
        <v>545</v>
      </c>
      <c r="V202" s="59" t="s">
        <v>43</v>
      </c>
      <c r="W202" s="58" t="str">
        <f t="shared" si="26"/>
        <v>parità</v>
      </c>
      <c r="X202" s="58" t="str">
        <f t="shared" si="27"/>
        <v>NO</v>
      </c>
    </row>
    <row r="203" spans="1:24" ht="60" customHeight="1" x14ac:dyDescent="0.35">
      <c r="A203" s="10" t="str">
        <f t="shared" si="21"/>
        <v>CC07FCO</v>
      </c>
      <c r="B203" s="10" t="s">
        <v>573</v>
      </c>
      <c r="C203" s="10" t="s">
        <v>574</v>
      </c>
      <c r="D203" s="12" t="s">
        <v>600</v>
      </c>
      <c r="E203" s="10" t="s">
        <v>601</v>
      </c>
      <c r="F203" s="10" t="s">
        <v>602</v>
      </c>
      <c r="G203" s="10" t="s">
        <v>603</v>
      </c>
      <c r="H203" s="13" t="s">
        <v>604</v>
      </c>
      <c r="I203" s="10">
        <v>18</v>
      </c>
      <c r="J203" s="10" t="s">
        <v>29</v>
      </c>
      <c r="K203" s="12">
        <v>3</v>
      </c>
      <c r="L203" s="12">
        <v>3</v>
      </c>
      <c r="M203" s="12">
        <v>3</v>
      </c>
      <c r="N203" s="12">
        <f t="shared" si="22"/>
        <v>0</v>
      </c>
      <c r="O203" s="12">
        <f t="shared" si="23"/>
        <v>0</v>
      </c>
      <c r="P203" s="14">
        <v>3</v>
      </c>
      <c r="Q203" s="16">
        <f t="shared" si="24"/>
        <v>0</v>
      </c>
      <c r="R203" s="16">
        <f t="shared" si="25"/>
        <v>0</v>
      </c>
      <c r="S203" s="10" t="s">
        <v>543</v>
      </c>
      <c r="T203" s="10" t="s">
        <v>575</v>
      </c>
      <c r="U203" s="10" t="s">
        <v>545</v>
      </c>
      <c r="V203" s="59" t="s">
        <v>39</v>
      </c>
      <c r="W203" s="58" t="str">
        <f t="shared" si="26"/>
        <v>parità</v>
      </c>
      <c r="X203" s="58" t="str">
        <f t="shared" si="27"/>
        <v>NO</v>
      </c>
    </row>
    <row r="204" spans="1:24" ht="60" customHeight="1" x14ac:dyDescent="0.35">
      <c r="A204" s="10" t="str">
        <f t="shared" si="21"/>
        <v>CC02FCO</v>
      </c>
      <c r="B204" s="10" t="s">
        <v>576</v>
      </c>
      <c r="C204" s="10" t="s">
        <v>577</v>
      </c>
      <c r="D204" s="12" t="s">
        <v>600</v>
      </c>
      <c r="E204" s="10" t="s">
        <v>601</v>
      </c>
      <c r="F204" s="10" t="s">
        <v>602</v>
      </c>
      <c r="G204" s="10" t="s">
        <v>603</v>
      </c>
      <c r="H204" s="13" t="s">
        <v>604</v>
      </c>
      <c r="I204" s="10">
        <v>18</v>
      </c>
      <c r="J204" s="10" t="s">
        <v>29</v>
      </c>
      <c r="K204" s="12">
        <v>3</v>
      </c>
      <c r="L204" s="12">
        <v>3</v>
      </c>
      <c r="M204" s="12">
        <v>3</v>
      </c>
      <c r="N204" s="12">
        <f t="shared" si="22"/>
        <v>0</v>
      </c>
      <c r="O204" s="12">
        <f t="shared" si="23"/>
        <v>0</v>
      </c>
      <c r="P204" s="14">
        <v>2</v>
      </c>
      <c r="Q204" s="16">
        <f t="shared" si="24"/>
        <v>-1</v>
      </c>
      <c r="R204" s="16">
        <f t="shared" si="25"/>
        <v>-1</v>
      </c>
      <c r="S204" s="10" t="s">
        <v>552</v>
      </c>
      <c r="T204" s="10" t="s">
        <v>578</v>
      </c>
      <c r="U204" s="10" t="s">
        <v>545</v>
      </c>
      <c r="V204" s="59" t="s">
        <v>39</v>
      </c>
      <c r="W204" s="58" t="str">
        <f t="shared" si="26"/>
        <v>parità</v>
      </c>
      <c r="X204" s="58" t="str">
        <f t="shared" si="27"/>
        <v>NO</v>
      </c>
    </row>
    <row r="205" spans="1:24" ht="60" customHeight="1" x14ac:dyDescent="0.35">
      <c r="A205" s="10" t="str">
        <f t="shared" si="21"/>
        <v>CC10FCO</v>
      </c>
      <c r="B205" s="10" t="s">
        <v>579</v>
      </c>
      <c r="C205" s="10" t="s">
        <v>580</v>
      </c>
      <c r="D205" s="12" t="s">
        <v>600</v>
      </c>
      <c r="E205" s="10" t="s">
        <v>601</v>
      </c>
      <c r="F205" s="10" t="s">
        <v>602</v>
      </c>
      <c r="G205" s="10" t="s">
        <v>603</v>
      </c>
      <c r="H205" s="13" t="s">
        <v>604</v>
      </c>
      <c r="I205" s="10">
        <v>18</v>
      </c>
      <c r="J205" s="10" t="s">
        <v>29</v>
      </c>
      <c r="K205" s="12">
        <v>2</v>
      </c>
      <c r="L205" s="12">
        <v>2</v>
      </c>
      <c r="M205" s="12">
        <v>2</v>
      </c>
      <c r="N205" s="12">
        <f t="shared" si="22"/>
        <v>0</v>
      </c>
      <c r="O205" s="12">
        <f t="shared" si="23"/>
        <v>0</v>
      </c>
      <c r="P205" s="14">
        <v>2</v>
      </c>
      <c r="Q205" s="16">
        <f t="shared" si="24"/>
        <v>0</v>
      </c>
      <c r="R205" s="16">
        <f t="shared" si="25"/>
        <v>0</v>
      </c>
      <c r="S205" s="10" t="s">
        <v>552</v>
      </c>
      <c r="T205" s="10" t="s">
        <v>569</v>
      </c>
      <c r="U205" s="10" t="s">
        <v>545</v>
      </c>
      <c r="V205" s="59" t="s">
        <v>39</v>
      </c>
      <c r="W205" s="58" t="str">
        <f t="shared" si="26"/>
        <v>parità</v>
      </c>
      <c r="X205" s="58" t="str">
        <f t="shared" si="27"/>
        <v>NO</v>
      </c>
    </row>
    <row r="206" spans="1:24" ht="60" customHeight="1" x14ac:dyDescent="0.35">
      <c r="A206" s="10" t="str">
        <f t="shared" si="21"/>
        <v>CC16FCO</v>
      </c>
      <c r="B206" s="10" t="s">
        <v>581</v>
      </c>
      <c r="C206" s="10" t="s">
        <v>582</v>
      </c>
      <c r="D206" s="12" t="s">
        <v>600</v>
      </c>
      <c r="E206" s="10" t="s">
        <v>601</v>
      </c>
      <c r="F206" s="10" t="s">
        <v>602</v>
      </c>
      <c r="G206" s="10" t="s">
        <v>603</v>
      </c>
      <c r="H206" s="13" t="s">
        <v>604</v>
      </c>
      <c r="I206" s="10">
        <v>18</v>
      </c>
      <c r="J206" s="10" t="s">
        <v>29</v>
      </c>
      <c r="K206" s="12">
        <v>3</v>
      </c>
      <c r="L206" s="12">
        <v>3</v>
      </c>
      <c r="M206" s="12">
        <v>3</v>
      </c>
      <c r="N206" s="12">
        <f t="shared" si="22"/>
        <v>0</v>
      </c>
      <c r="O206" s="12">
        <f t="shared" si="23"/>
        <v>0</v>
      </c>
      <c r="P206" s="14">
        <v>2</v>
      </c>
      <c r="Q206" s="16">
        <f t="shared" si="24"/>
        <v>-1</v>
      </c>
      <c r="R206" s="16">
        <f t="shared" si="25"/>
        <v>-1</v>
      </c>
      <c r="S206" s="10" t="s">
        <v>543</v>
      </c>
      <c r="T206" s="10" t="s">
        <v>583</v>
      </c>
      <c r="U206" s="10" t="s">
        <v>545</v>
      </c>
      <c r="V206" s="59" t="s">
        <v>39</v>
      </c>
      <c r="W206" s="58" t="str">
        <f t="shared" si="26"/>
        <v>parità</v>
      </c>
      <c r="X206" s="58" t="str">
        <f t="shared" si="27"/>
        <v>NO</v>
      </c>
    </row>
    <row r="207" spans="1:24" ht="60" customHeight="1" x14ac:dyDescent="0.35">
      <c r="A207" s="10" t="str">
        <f t="shared" si="21"/>
        <v>CC19FCO</v>
      </c>
      <c r="B207" s="10" t="s">
        <v>584</v>
      </c>
      <c r="C207" s="10" t="s">
        <v>585</v>
      </c>
      <c r="D207" s="12" t="s">
        <v>600</v>
      </c>
      <c r="E207" s="10" t="s">
        <v>601</v>
      </c>
      <c r="F207" s="10" t="s">
        <v>602</v>
      </c>
      <c r="G207" s="10" t="s">
        <v>603</v>
      </c>
      <c r="H207" s="13" t="s">
        <v>604</v>
      </c>
      <c r="I207" s="10">
        <v>18</v>
      </c>
      <c r="J207" s="10" t="s">
        <v>29</v>
      </c>
      <c r="K207" s="12">
        <v>3</v>
      </c>
      <c r="L207" s="12">
        <v>3</v>
      </c>
      <c r="M207" s="12">
        <v>3</v>
      </c>
      <c r="N207" s="12">
        <f t="shared" si="22"/>
        <v>0</v>
      </c>
      <c r="O207" s="12">
        <f t="shared" si="23"/>
        <v>0</v>
      </c>
      <c r="P207" s="14">
        <v>2</v>
      </c>
      <c r="Q207" s="16">
        <f t="shared" si="24"/>
        <v>-1</v>
      </c>
      <c r="R207" s="16">
        <f t="shared" si="25"/>
        <v>-1</v>
      </c>
      <c r="S207" s="10" t="s">
        <v>543</v>
      </c>
      <c r="T207" s="10" t="s">
        <v>583</v>
      </c>
      <c r="U207" s="10" t="s">
        <v>545</v>
      </c>
      <c r="V207" s="59" t="s">
        <v>39</v>
      </c>
      <c r="W207" s="58" t="str">
        <f t="shared" si="26"/>
        <v>parità</v>
      </c>
      <c r="X207" s="58" t="str">
        <f t="shared" si="27"/>
        <v>NO</v>
      </c>
    </row>
    <row r="208" spans="1:24" ht="60" customHeight="1" x14ac:dyDescent="0.35">
      <c r="A208" s="10" t="str">
        <f t="shared" si="21"/>
        <v>CC17FCO</v>
      </c>
      <c r="B208" s="10" t="s">
        <v>586</v>
      </c>
      <c r="C208" s="10" t="s">
        <v>587</v>
      </c>
      <c r="D208" s="12" t="s">
        <v>600</v>
      </c>
      <c r="E208" s="10" t="s">
        <v>601</v>
      </c>
      <c r="F208" s="10" t="s">
        <v>602</v>
      </c>
      <c r="G208" s="10" t="s">
        <v>603</v>
      </c>
      <c r="H208" s="13" t="s">
        <v>604</v>
      </c>
      <c r="I208" s="10">
        <v>18</v>
      </c>
      <c r="J208" s="10" t="s">
        <v>29</v>
      </c>
      <c r="K208" s="12">
        <v>4</v>
      </c>
      <c r="L208" s="12">
        <v>3</v>
      </c>
      <c r="M208" s="34">
        <v>4</v>
      </c>
      <c r="N208" s="12">
        <f t="shared" si="22"/>
        <v>-1</v>
      </c>
      <c r="O208" s="12">
        <f t="shared" si="23"/>
        <v>0</v>
      </c>
      <c r="P208" s="14">
        <v>3</v>
      </c>
      <c r="Q208" s="16">
        <f t="shared" si="24"/>
        <v>0</v>
      </c>
      <c r="R208" s="16">
        <f t="shared" si="25"/>
        <v>-1</v>
      </c>
      <c r="S208" s="10" t="s">
        <v>543</v>
      </c>
      <c r="T208" s="10" t="s">
        <v>588</v>
      </c>
      <c r="U208" s="10" t="s">
        <v>545</v>
      </c>
      <c r="V208" s="59" t="s">
        <v>43</v>
      </c>
      <c r="W208" s="58" t="str">
        <f t="shared" si="26"/>
        <v>parità</v>
      </c>
      <c r="X208" s="58" t="str">
        <f t="shared" si="27"/>
        <v>NO</v>
      </c>
    </row>
    <row r="209" spans="1:24" ht="60" customHeight="1" x14ac:dyDescent="0.35">
      <c r="A209" s="10" t="str">
        <f t="shared" si="21"/>
        <v>CC09FCO</v>
      </c>
      <c r="B209" s="10" t="s">
        <v>589</v>
      </c>
      <c r="C209" s="10" t="s">
        <v>590</v>
      </c>
      <c r="D209" s="12" t="s">
        <v>600</v>
      </c>
      <c r="E209" s="10" t="s">
        <v>601</v>
      </c>
      <c r="F209" s="10" t="s">
        <v>602</v>
      </c>
      <c r="G209" s="10" t="s">
        <v>603</v>
      </c>
      <c r="H209" s="13" t="s">
        <v>604</v>
      </c>
      <c r="I209" s="10">
        <v>18</v>
      </c>
      <c r="J209" s="10" t="s">
        <v>29</v>
      </c>
      <c r="K209" s="12">
        <v>3</v>
      </c>
      <c r="L209" s="12">
        <v>3</v>
      </c>
      <c r="M209" s="12">
        <v>3</v>
      </c>
      <c r="N209" s="12">
        <f t="shared" si="22"/>
        <v>0</v>
      </c>
      <c r="O209" s="12">
        <f t="shared" si="23"/>
        <v>0</v>
      </c>
      <c r="P209" s="14">
        <v>3</v>
      </c>
      <c r="Q209" s="16">
        <f t="shared" si="24"/>
        <v>0</v>
      </c>
      <c r="R209" s="16">
        <f t="shared" si="25"/>
        <v>0</v>
      </c>
      <c r="S209" s="10" t="s">
        <v>543</v>
      </c>
      <c r="T209" s="10" t="s">
        <v>591</v>
      </c>
      <c r="U209" s="10" t="s">
        <v>545</v>
      </c>
      <c r="V209" s="59" t="s">
        <v>39</v>
      </c>
      <c r="W209" s="58" t="str">
        <f t="shared" si="26"/>
        <v>parità</v>
      </c>
      <c r="X209" s="58" t="str">
        <f t="shared" si="27"/>
        <v>NO</v>
      </c>
    </row>
    <row r="210" spans="1:24" ht="60" customHeight="1" x14ac:dyDescent="0.35">
      <c r="G210" s="10" t="s">
        <v>593</v>
      </c>
      <c r="I210" s="2"/>
      <c r="K210" s="12">
        <f>SUBTOTAL(9,K3:K209)</f>
        <v>740</v>
      </c>
      <c r="L210" s="12">
        <f>SUBTOTAL(9,L3:L209)</f>
        <v>738</v>
      </c>
      <c r="M210" s="34">
        <f>SUBTOTAL(9,M3:M209)</f>
        <v>740</v>
      </c>
      <c r="N210" s="12">
        <f>SUBTOTAL(9,N3:N209)</f>
        <v>-2</v>
      </c>
      <c r="O210" s="12">
        <f>SUBTOTAL(9,O3:O209)</f>
        <v>0</v>
      </c>
      <c r="P210" s="12">
        <f>SUBTOTAL(9,P3:P209)</f>
        <v>562</v>
      </c>
      <c r="Q210" s="12">
        <f>SUBTOTAL(9,Q3:Q209)</f>
        <v>-176</v>
      </c>
      <c r="R210" s="12">
        <f>SUBTOTAL(9,R3:R209)</f>
        <v>-178</v>
      </c>
      <c r="S210" s="12">
        <f>SUBTOTAL(9,S3:S209)</f>
        <v>0</v>
      </c>
      <c r="T210" s="12">
        <f>SUBTOTAL(9,T3:T209)</f>
        <v>0</v>
      </c>
      <c r="U210" s="2"/>
      <c r="V210" s="2"/>
    </row>
    <row r="213" spans="1:24" ht="60" customHeight="1" x14ac:dyDescent="0.3">
      <c r="C213" s="10" t="s">
        <v>32</v>
      </c>
      <c r="K213" s="10">
        <f>SUMIF($U$3:$U$209,$C213,K$3:K$210)</f>
        <v>47</v>
      </c>
      <c r="L213" s="10">
        <f>SUMIF($U$3:$U$209,$C213,L$3:L$210)</f>
        <v>47</v>
      </c>
      <c r="M213" s="10">
        <f>SUMIF($U$3:$U$209,$C213,M$3:M$210)</f>
        <v>49</v>
      </c>
      <c r="N213" s="10">
        <f>SUMIF($U$3:$U$209,$C213,N$3:N$210)</f>
        <v>0</v>
      </c>
      <c r="O213" s="10">
        <f>SUMIF($U$3:$U$209,$C213,O$3:O$210)</f>
        <v>2</v>
      </c>
      <c r="P213" s="10">
        <f>SUMIF($U$3:$U$209,$C213,P$3:P$210)</f>
        <v>40</v>
      </c>
      <c r="Q213" s="10" t="e">
        <f>SUMIF(#REF!,$C213,Q$3:Q$210)</f>
        <v>#REF!</v>
      </c>
      <c r="R213" s="10" t="e">
        <f>SUMIF(#REF!,$C213,R$3:R$210)</f>
        <v>#REF!</v>
      </c>
      <c r="S213" s="10" t="e">
        <f>SUMIF(#REF!,$C213,S$3:S$210)</f>
        <v>#REF!</v>
      </c>
      <c r="T213" s="10" t="e">
        <f>SUMIF(#REF!,$C213,T$3:T$210)</f>
        <v>#REF!</v>
      </c>
    </row>
    <row r="214" spans="1:24" ht="60" customHeight="1" x14ac:dyDescent="0.3">
      <c r="C214" s="10" t="s">
        <v>112</v>
      </c>
      <c r="K214" s="10">
        <f>SUMIF($U$3:$U$209,$C214,K$3:K$210)</f>
        <v>13</v>
      </c>
      <c r="L214" s="10">
        <f>SUMIF($U$3:$U$209,$C214,L$3:L$210)</f>
        <v>13</v>
      </c>
      <c r="M214" s="10">
        <f>SUMIF($U$3:$U$209,$C214,M$3:M$210)</f>
        <v>13</v>
      </c>
      <c r="N214" s="10">
        <f>SUMIF($U$3:$U$209,$C214,N$3:N$210)</f>
        <v>0</v>
      </c>
      <c r="O214" s="10">
        <f>SUMIF($U$3:$U$209,$C214,O$3:O$210)</f>
        <v>0</v>
      </c>
      <c r="P214" s="10">
        <f>SUMIF($U$3:$U$209,$C214,P$3:P$210)</f>
        <v>8</v>
      </c>
      <c r="Q214" s="10" t="e">
        <f>SUMIF(#REF!,$C214,Q$3:Q$210)</f>
        <v>#REF!</v>
      </c>
      <c r="R214" s="10" t="e">
        <f>SUMIF(#REF!,$C214,R$3:R$210)</f>
        <v>#REF!</v>
      </c>
      <c r="S214" s="10" t="e">
        <f>SUMIF(#REF!,$C214,S$3:S$210)</f>
        <v>#REF!</v>
      </c>
      <c r="T214" s="10" t="e">
        <f>SUMIF(#REF!,$C214,T$3:T$210)</f>
        <v>#REF!</v>
      </c>
    </row>
    <row r="215" spans="1:24" ht="60" customHeight="1" x14ac:dyDescent="0.3">
      <c r="C215" s="10" t="s">
        <v>38</v>
      </c>
      <c r="K215" s="10">
        <f>SUMIF($U$3:$U$209,$C215,K$3:K$210)</f>
        <v>41</v>
      </c>
      <c r="L215" s="10">
        <f>SUMIF($U$3:$U$209,$C215,L$3:L$210)</f>
        <v>41</v>
      </c>
      <c r="M215" s="10">
        <f>SUMIF($U$3:$U$209,$C215,M$3:M$210)</f>
        <v>41</v>
      </c>
      <c r="N215" s="10">
        <f>SUMIF($U$3:$U$209,$C215,N$3:N$210)</f>
        <v>0</v>
      </c>
      <c r="O215" s="10">
        <f>SUMIF($U$3:$U$209,$C215,O$3:O$210)</f>
        <v>0</v>
      </c>
      <c r="P215" s="10">
        <f>SUMIF($U$3:$U$209,$C215,P$3:P$210)</f>
        <v>28</v>
      </c>
      <c r="Q215" s="10" t="e">
        <f>SUMIF(#REF!,$C215,Q$3:Q$210)</f>
        <v>#REF!</v>
      </c>
      <c r="R215" s="10" t="e">
        <f>SUMIF(#REF!,$C215,R$3:R$210)</f>
        <v>#REF!</v>
      </c>
      <c r="S215" s="10" t="e">
        <f>SUMIF(#REF!,$C215,S$3:S$210)</f>
        <v>#REF!</v>
      </c>
      <c r="T215" s="10" t="e">
        <f>SUMIF(#REF!,$C215,T$3:T$210)</f>
        <v>#REF!</v>
      </c>
    </row>
    <row r="216" spans="1:24" ht="60" customHeight="1" x14ac:dyDescent="0.3">
      <c r="C216" s="10" t="s">
        <v>74</v>
      </c>
      <c r="K216" s="10">
        <f>SUMIF($U$3:$U$209,$C216,K$3:K$210)</f>
        <v>64</v>
      </c>
      <c r="L216" s="10">
        <f>SUMIF($U$3:$U$209,$C216,L$3:L$210)</f>
        <v>63</v>
      </c>
      <c r="M216" s="10">
        <f>SUMIF($U$3:$U$209,$C216,M$3:M$210)</f>
        <v>64</v>
      </c>
      <c r="N216" s="10">
        <f>SUMIF($U$3:$U$209,$C216,N$3:N$210)</f>
        <v>-1</v>
      </c>
      <c r="O216" s="10">
        <f>SUMIF($U$3:$U$209,$C216,O$3:O$210)</f>
        <v>0</v>
      </c>
      <c r="P216" s="10">
        <f>SUMIF($U$3:$U$209,$C216,P$3:P$210)</f>
        <v>46</v>
      </c>
      <c r="Q216" s="10" t="e">
        <f>SUMIF(#REF!,$C216,Q$3:Q$210)</f>
        <v>#REF!</v>
      </c>
      <c r="R216" s="10" t="e">
        <f>SUMIF(#REF!,$C216,R$3:R$210)</f>
        <v>#REF!</v>
      </c>
      <c r="S216" s="10" t="e">
        <f>SUMIF(#REF!,$C216,S$3:S$210)</f>
        <v>#REF!</v>
      </c>
      <c r="T216" s="10" t="e">
        <f>SUMIF(#REF!,$C216,T$3:T$210)</f>
        <v>#REF!</v>
      </c>
    </row>
    <row r="217" spans="1:24" ht="60" customHeight="1" x14ac:dyDescent="0.3">
      <c r="C217" s="10" t="s">
        <v>145</v>
      </c>
      <c r="K217" s="10">
        <f>SUMIF($U$3:$U$209,$C217,K$3:K$210)</f>
        <v>59</v>
      </c>
      <c r="L217" s="10">
        <f>SUMIF($U$3:$U$209,$C217,L$3:L$210)</f>
        <v>59</v>
      </c>
      <c r="M217" s="10">
        <f>SUMIF($U$3:$U$209,$C217,M$3:M$210)</f>
        <v>59</v>
      </c>
      <c r="N217" s="10">
        <f>SUMIF($U$3:$U$209,$C217,N$3:N$210)</f>
        <v>0</v>
      </c>
      <c r="O217" s="10">
        <f>SUMIF($U$3:$U$209,$C217,O$3:O$210)</f>
        <v>0</v>
      </c>
      <c r="P217" s="10">
        <f>SUMIF($U$3:$U$209,$C217,P$3:P$210)</f>
        <v>44</v>
      </c>
      <c r="Q217" s="10" t="e">
        <f>SUMIF(#REF!,$C217,Q$3:Q$210)</f>
        <v>#REF!</v>
      </c>
      <c r="R217" s="10" t="e">
        <f>SUMIF(#REF!,$C217,R$3:R$210)</f>
        <v>#REF!</v>
      </c>
      <c r="S217" s="10" t="e">
        <f>SUMIF(#REF!,$C217,S$3:S$210)</f>
        <v>#REF!</v>
      </c>
      <c r="T217" s="10" t="e">
        <f>SUMIF(#REF!,$C217,T$3:T$210)</f>
        <v>#REF!</v>
      </c>
    </row>
    <row r="218" spans="1:24" ht="60" customHeight="1" x14ac:dyDescent="0.3">
      <c r="C218" s="10" t="s">
        <v>194</v>
      </c>
      <c r="K218" s="10">
        <f>SUMIF($U$3:$U$209,$C218,K$3:K$210)</f>
        <v>92</v>
      </c>
      <c r="L218" s="10">
        <f>SUMIF($U$3:$U$209,$C218,L$3:L$210)</f>
        <v>91</v>
      </c>
      <c r="M218" s="10">
        <f>SUMIF($U$3:$U$209,$C218,M$3:M$210)</f>
        <v>91</v>
      </c>
      <c r="N218" s="10">
        <f>SUMIF($U$3:$U$209,$C218,N$3:N$210)</f>
        <v>-1</v>
      </c>
      <c r="O218" s="10">
        <f>SUMIF($U$3:$U$209,$C218,O$3:O$210)</f>
        <v>-1</v>
      </c>
      <c r="P218" s="10">
        <f>SUMIF($U$3:$U$209,$C218,P$3:P$210)</f>
        <v>70</v>
      </c>
      <c r="Q218" s="10" t="e">
        <f>SUMIF(#REF!,$C218,Q$3:Q$210)</f>
        <v>#REF!</v>
      </c>
      <c r="R218" s="10" t="e">
        <f>SUMIF(#REF!,$C218,R$3:R$210)</f>
        <v>#REF!</v>
      </c>
      <c r="S218" s="10" t="e">
        <f>SUMIF(#REF!,$C218,S$3:S$210)</f>
        <v>#REF!</v>
      </c>
      <c r="T218" s="10" t="e">
        <f>SUMIF(#REF!,$C218,T$3:T$210)</f>
        <v>#REF!</v>
      </c>
    </row>
    <row r="219" spans="1:24" ht="60" customHeight="1" x14ac:dyDescent="0.3">
      <c r="C219" s="10" t="s">
        <v>258</v>
      </c>
      <c r="K219" s="10">
        <f>SUMIF($U$3:$U$209,$C219,K$3:K$210)</f>
        <v>71</v>
      </c>
      <c r="L219" s="10">
        <f>SUMIF($U$3:$U$209,$C219,L$3:L$210)</f>
        <v>71</v>
      </c>
      <c r="M219" s="10">
        <f>SUMIF($U$3:$U$209,$C219,M$3:M$210)</f>
        <v>71</v>
      </c>
      <c r="N219" s="10">
        <f>SUMIF($U$3:$U$209,$C219,N$3:N$210)</f>
        <v>0</v>
      </c>
      <c r="O219" s="10">
        <f>SUMIF($U$3:$U$209,$C219,O$3:O$210)</f>
        <v>0</v>
      </c>
      <c r="P219" s="10">
        <f>SUMIF($U$3:$U$209,$C219,P$3:P$210)</f>
        <v>57</v>
      </c>
      <c r="Q219" s="10" t="e">
        <f>SUMIF(#REF!,$C219,Q$3:Q$210)</f>
        <v>#REF!</v>
      </c>
      <c r="R219" s="10" t="e">
        <f>SUMIF(#REF!,$C219,R$3:R$210)</f>
        <v>#REF!</v>
      </c>
      <c r="S219" s="10" t="e">
        <f>SUMIF(#REF!,$C219,S$3:S$210)</f>
        <v>#REF!</v>
      </c>
      <c r="T219" s="10" t="e">
        <f>SUMIF(#REF!,$C219,T$3:T$210)</f>
        <v>#REF!</v>
      </c>
    </row>
    <row r="220" spans="1:24" ht="60" customHeight="1" x14ac:dyDescent="0.3">
      <c r="C220" s="10" t="s">
        <v>306</v>
      </c>
      <c r="K220" s="10">
        <f>SUMIF($U$3:$U$209,$C220,K$3:K$210)</f>
        <v>72</v>
      </c>
      <c r="L220" s="10">
        <f>SUMIF($U$3:$U$209,$C220,L$3:L$210)</f>
        <v>73</v>
      </c>
      <c r="M220" s="10">
        <f>SUMIF($U$3:$U$209,$C220,M$3:M$210)</f>
        <v>71</v>
      </c>
      <c r="N220" s="10">
        <f>SUMIF($U$3:$U$209,$C220,N$3:N$210)</f>
        <v>1</v>
      </c>
      <c r="O220" s="10">
        <f>SUMIF($U$3:$U$209,$C220,O$3:O$210)</f>
        <v>-1</v>
      </c>
      <c r="P220" s="10">
        <f>SUMIF($U$3:$U$209,$C220,P$3:P$210)</f>
        <v>53</v>
      </c>
      <c r="Q220" s="10" t="e">
        <f>SUMIF(#REF!,$C220,Q$3:Q$210)</f>
        <v>#REF!</v>
      </c>
      <c r="R220" s="10" t="e">
        <f>SUMIF(#REF!,$C220,R$3:R$210)</f>
        <v>#REF!</v>
      </c>
      <c r="S220" s="10" t="e">
        <f>SUMIF(#REF!,$C220,S$3:S$210)</f>
        <v>#REF!</v>
      </c>
      <c r="T220" s="10" t="e">
        <f>SUMIF(#REF!,$C220,T$3:T$210)</f>
        <v>#REF!</v>
      </c>
    </row>
    <row r="221" spans="1:24" ht="60" customHeight="1" x14ac:dyDescent="0.3">
      <c r="C221" s="10" t="s">
        <v>362</v>
      </c>
      <c r="K221" s="10">
        <f>SUMIF($U$3:$U$209,$C221,K$3:K$210)</f>
        <v>44</v>
      </c>
      <c r="L221" s="10">
        <f>SUMIF($U$3:$U$209,$C221,L$3:L$210)</f>
        <v>44</v>
      </c>
      <c r="M221" s="10">
        <f>SUMIF($U$3:$U$209,$C221,M$3:M$210)</f>
        <v>44</v>
      </c>
      <c r="N221" s="10">
        <f>SUMIF($U$3:$U$209,$C221,N$3:N$210)</f>
        <v>0</v>
      </c>
      <c r="O221" s="10">
        <f>SUMIF($U$3:$U$209,$C221,O$3:O$210)</f>
        <v>0</v>
      </c>
      <c r="P221" s="10">
        <f>SUMIF($U$3:$U$209,$C221,P$3:P$210)</f>
        <v>38</v>
      </c>
      <c r="Q221" s="10" t="e">
        <f>SUMIF(#REF!,$C221,Q$3:Q$210)</f>
        <v>#REF!</v>
      </c>
      <c r="R221" s="10" t="e">
        <f>SUMIF(#REF!,$C221,R$3:R$210)</f>
        <v>#REF!</v>
      </c>
      <c r="S221" s="10" t="e">
        <f>SUMIF(#REF!,$C221,S$3:S$210)</f>
        <v>#REF!</v>
      </c>
      <c r="T221" s="10" t="e">
        <f>SUMIF(#REF!,$C221,T$3:T$210)</f>
        <v>#REF!</v>
      </c>
    </row>
    <row r="222" spans="1:24" ht="60" customHeight="1" x14ac:dyDescent="0.3">
      <c r="C222" s="10" t="s">
        <v>402</v>
      </c>
      <c r="K222" s="10">
        <f>SUMIF($U$3:$U$209,$C222,K$3:K$210)</f>
        <v>40</v>
      </c>
      <c r="L222" s="10">
        <f>SUMIF($U$3:$U$209,$C222,L$3:L$210)</f>
        <v>40</v>
      </c>
      <c r="M222" s="10">
        <f>SUMIF($U$3:$U$209,$C222,M$3:M$210)</f>
        <v>40</v>
      </c>
      <c r="N222" s="10">
        <f>SUMIF($U$3:$U$209,$C222,N$3:N$210)</f>
        <v>0</v>
      </c>
      <c r="O222" s="10">
        <f>SUMIF($U$3:$U$209,$C222,O$3:O$210)</f>
        <v>0</v>
      </c>
      <c r="P222" s="10">
        <f>SUMIF($U$3:$U$209,$C222,P$3:P$210)</f>
        <v>23</v>
      </c>
      <c r="Q222" s="10" t="e">
        <f>SUMIF(#REF!,$C222,Q$3:Q$210)</f>
        <v>#REF!</v>
      </c>
      <c r="R222" s="10" t="e">
        <f>SUMIF(#REF!,$C222,R$3:R$210)</f>
        <v>#REF!</v>
      </c>
      <c r="S222" s="10" t="e">
        <f>SUMIF(#REF!,$C222,S$3:S$210)</f>
        <v>#REF!</v>
      </c>
      <c r="T222" s="10" t="e">
        <f>SUMIF(#REF!,$C222,T$3:T$210)</f>
        <v>#REF!</v>
      </c>
    </row>
    <row r="223" spans="1:24" ht="60" customHeight="1" x14ac:dyDescent="0.3">
      <c r="C223" s="10" t="s">
        <v>428</v>
      </c>
      <c r="K223" s="10">
        <f>SUMIF($U$3:$U$209,$C223,K$3:K$210)</f>
        <v>78</v>
      </c>
      <c r="L223" s="10">
        <f>SUMIF($U$3:$U$209,$C223,L$3:L$210)</f>
        <v>78</v>
      </c>
      <c r="M223" s="10">
        <f>SUMIF($U$3:$U$209,$C223,M$3:M$210)</f>
        <v>78</v>
      </c>
      <c r="N223" s="10">
        <f>SUMIF($U$3:$U$209,$C223,N$3:N$210)</f>
        <v>0</v>
      </c>
      <c r="O223" s="10">
        <f>SUMIF($U$3:$U$209,$C223,O$3:O$210)</f>
        <v>0</v>
      </c>
      <c r="P223" s="10">
        <f>SUMIF($U$3:$U$209,$C223,P$3:P$210)</f>
        <v>61</v>
      </c>
      <c r="Q223" s="10" t="e">
        <f>SUMIF(#REF!,$C223,Q$3:Q$210)</f>
        <v>#REF!</v>
      </c>
      <c r="R223" s="10" t="e">
        <f>SUMIF(#REF!,$C223,R$3:R$210)</f>
        <v>#REF!</v>
      </c>
      <c r="S223" s="10" t="e">
        <f>SUMIF(#REF!,$C223,S$3:S$210)</f>
        <v>#REF!</v>
      </c>
      <c r="T223" s="10" t="e">
        <f>SUMIF(#REF!,$C223,T$3:T$210)</f>
        <v>#REF!</v>
      </c>
    </row>
    <row r="224" spans="1:24" ht="60" customHeight="1" x14ac:dyDescent="0.3">
      <c r="C224" s="10" t="s">
        <v>488</v>
      </c>
      <c r="K224" s="10">
        <f>SUMIF($U$3:$U$209,$C224,K$3:K$210)</f>
        <v>69</v>
      </c>
      <c r="L224" s="10">
        <f>SUMIF($U$3:$U$209,$C224,L$3:L$210)</f>
        <v>68</v>
      </c>
      <c r="M224" s="10">
        <f>SUMIF($U$3:$U$209,$C224,M$3:M$210)</f>
        <v>69</v>
      </c>
      <c r="N224" s="10">
        <f>SUMIF($U$3:$U$209,$C224,N$3:N$210)</f>
        <v>-1</v>
      </c>
      <c r="O224" s="10">
        <f>SUMIF($U$3:$U$209,$C224,O$3:O$210)</f>
        <v>0</v>
      </c>
      <c r="P224" s="10">
        <f>SUMIF($U$3:$U$209,$C224,P$3:P$210)</f>
        <v>57</v>
      </c>
      <c r="Q224" s="10" t="e">
        <f>SUMIF(#REF!,$C224,Q$3:Q$210)</f>
        <v>#REF!</v>
      </c>
      <c r="R224" s="10" t="e">
        <f>SUMIF(#REF!,$C224,R$3:R$210)</f>
        <v>#REF!</v>
      </c>
      <c r="S224" s="10" t="e">
        <f>SUMIF(#REF!,$C224,S$3:S$210)</f>
        <v>#REF!</v>
      </c>
      <c r="T224" s="10" t="e">
        <f>SUMIF(#REF!,$C224,T$3:T$210)</f>
        <v>#REF!</v>
      </c>
    </row>
    <row r="225" spans="2:22" ht="60" customHeight="1" x14ac:dyDescent="0.3">
      <c r="C225" s="10" t="s">
        <v>545</v>
      </c>
      <c r="K225" s="10">
        <f>SUMIF($U$3:$U$209,$C225,K$3:K$210)</f>
        <v>50</v>
      </c>
      <c r="L225" s="10">
        <f>SUMIF($U$3:$U$209,$C225,L$3:L$210)</f>
        <v>50</v>
      </c>
      <c r="M225" s="10">
        <f>SUMIF($U$3:$U$209,$C225,M$3:M$210)</f>
        <v>50</v>
      </c>
      <c r="N225" s="10">
        <f>SUMIF($U$3:$U$209,$C225,N$3:N$210)</f>
        <v>0</v>
      </c>
      <c r="O225" s="10">
        <f>SUMIF($U$3:$U$209,$C225,O$3:O$210)</f>
        <v>0</v>
      </c>
      <c r="P225" s="10">
        <f>SUMIF($U$3:$U$209,$C225,P$3:P$210)</f>
        <v>37</v>
      </c>
      <c r="Q225" s="10" t="e">
        <f>SUMIF(#REF!,$C225,Q$3:Q$210)</f>
        <v>#REF!</v>
      </c>
      <c r="R225" s="10" t="e">
        <f>SUMIF(#REF!,$C225,R$3:R$210)</f>
        <v>#REF!</v>
      </c>
      <c r="S225" s="10" t="e">
        <f>SUMIF(#REF!,$C225,S$3:S$210)</f>
        <v>#REF!</v>
      </c>
      <c r="T225" s="10" t="e">
        <f>SUMIF(#REF!,$C225,T$3:T$210)</f>
        <v>#REF!</v>
      </c>
    </row>
    <row r="226" spans="2:22" s="29" customFormat="1" ht="60" customHeight="1" x14ac:dyDescent="0.35">
      <c r="B226" s="30"/>
      <c r="C226" s="31" t="s">
        <v>593</v>
      </c>
      <c r="D226" s="31"/>
      <c r="E226" s="31"/>
      <c r="F226" s="31"/>
      <c r="G226" s="32" t="s">
        <v>593</v>
      </c>
      <c r="H226" s="33"/>
      <c r="I226" s="31"/>
      <c r="J226" s="31"/>
      <c r="K226" s="34">
        <f>SUM(K213:K225)</f>
        <v>740</v>
      </c>
      <c r="L226" s="34">
        <f t="shared" ref="L226:T226" si="28">SUM(L213:L225)</f>
        <v>738</v>
      </c>
      <c r="M226" s="34">
        <f t="shared" si="28"/>
        <v>740</v>
      </c>
      <c r="N226" s="34">
        <f t="shared" si="28"/>
        <v>-2</v>
      </c>
      <c r="O226" s="34">
        <f t="shared" si="28"/>
        <v>0</v>
      </c>
      <c r="P226" s="34">
        <f t="shared" si="28"/>
        <v>562</v>
      </c>
      <c r="Q226" s="34" t="e">
        <f t="shared" si="28"/>
        <v>#REF!</v>
      </c>
      <c r="R226" s="34" t="e">
        <f t="shared" si="28"/>
        <v>#REF!</v>
      </c>
      <c r="S226" s="34" t="e">
        <f t="shared" si="28"/>
        <v>#REF!</v>
      </c>
      <c r="T226" s="34" t="e">
        <f t="shared" si="28"/>
        <v>#REF!</v>
      </c>
      <c r="U226" s="1"/>
    </row>
    <row r="227" spans="2:22" ht="60" customHeight="1" x14ac:dyDescent="0.3">
      <c r="C227" s="1" t="s">
        <v>765</v>
      </c>
      <c r="D227" s="36"/>
      <c r="F227" s="37"/>
      <c r="G227" s="36"/>
      <c r="H227" s="1"/>
      <c r="J227" s="29"/>
      <c r="K227" s="29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2:22" ht="60" customHeight="1" x14ac:dyDescent="0.3">
      <c r="C228" s="1" t="s">
        <v>767</v>
      </c>
      <c r="D228" s="36"/>
      <c r="F228" s="37"/>
      <c r="G228" s="36"/>
      <c r="H228" s="1"/>
      <c r="J228" s="29"/>
      <c r="K228" s="29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</sheetData>
  <autoFilter ref="A2:FE209"/>
  <mergeCells count="1">
    <mergeCell ref="A1:V1"/>
  </mergeCells>
  <pageMargins left="0.23622047244094491" right="0.23622047244094491" top="0.43307086614173229" bottom="0.43307086614173229" header="0.15748031496062992" footer="0.15748031496062992"/>
  <pageSetup paperSize="9" scale="85" orientation="landscape" r:id="rId1"/>
  <headerFooter>
    <oddHeader xml:space="preserve">&amp;R
</oddHeader>
    <oddFooter>&amp;LElaborazione dati: DGPR Ufficio III Sezione II&amp;C&amp;P&amp;R&amp;D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231"/>
  <sheetViews>
    <sheetView topLeftCell="D25" workbookViewId="0">
      <selection activeCell="M238" sqref="M238"/>
    </sheetView>
  </sheetViews>
  <sheetFormatPr defaultColWidth="11.5703125" defaultRowHeight="14.25" x14ac:dyDescent="0.2"/>
  <cols>
    <col min="1" max="1" width="16.42578125" style="2" hidden="1" customWidth="1"/>
    <col min="2" max="2" width="14" style="1" hidden="1" customWidth="1"/>
    <col min="3" max="3" width="12.28515625" style="1" hidden="1" customWidth="1"/>
    <col min="4" max="4" width="35.28515625" style="1" customWidth="1"/>
    <col min="5" max="7" width="11.5703125" style="1" hidden="1" customWidth="1"/>
    <col min="8" max="8" width="28.85546875" style="1" hidden="1" customWidth="1"/>
    <col min="9" max="9" width="11.5703125" style="35" hidden="1" customWidth="1"/>
    <col min="10" max="10" width="11.5703125" style="1" hidden="1" customWidth="1"/>
    <col min="11" max="11" width="13" style="1" hidden="1" customWidth="1"/>
    <col min="12" max="12" width="13" style="36" customWidth="1"/>
    <col min="13" max="13" width="16.42578125" style="36" customWidth="1"/>
    <col min="14" max="14" width="11.5703125" style="36" hidden="1" customWidth="1"/>
    <col min="15" max="15" width="12" style="36" customWidth="1"/>
    <col min="16" max="16" width="14.28515625" style="36" hidden="1" customWidth="1"/>
    <col min="17" max="17" width="18" style="1" customWidth="1"/>
    <col min="18" max="18" width="0.28515625" style="1" hidden="1" customWidth="1"/>
    <col min="19" max="19" width="12.42578125" style="1" hidden="1" customWidth="1"/>
    <col min="20" max="20" width="25.7109375" style="1" customWidth="1"/>
    <col min="21" max="21" width="15" style="1" customWidth="1"/>
    <col min="22" max="22" width="14.85546875" style="2" customWidth="1"/>
    <col min="23" max="16384" width="11.5703125" style="2"/>
  </cols>
  <sheetData>
    <row r="1" spans="1:22" ht="111.6" customHeight="1" thickBot="1" x14ac:dyDescent="0.25">
      <c r="A1" s="75" t="s">
        <v>609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38"/>
    </row>
    <row r="2" spans="1:22" s="45" customFormat="1" ht="167.25" customHeight="1" x14ac:dyDescent="0.25">
      <c r="B2" s="4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4" t="s">
        <v>8</v>
      </c>
      <c r="K2" s="4" t="s">
        <v>9</v>
      </c>
      <c r="L2" s="4" t="s">
        <v>10</v>
      </c>
      <c r="M2" s="6" t="s">
        <v>759</v>
      </c>
      <c r="N2" s="4" t="s">
        <v>610</v>
      </c>
      <c r="O2" s="4" t="s">
        <v>611</v>
      </c>
      <c r="P2" s="4" t="s">
        <v>612</v>
      </c>
      <c r="Q2" s="4" t="s">
        <v>727</v>
      </c>
      <c r="R2" s="4" t="s">
        <v>19</v>
      </c>
      <c r="S2" s="4" t="s">
        <v>20</v>
      </c>
      <c r="T2" s="4" t="s">
        <v>599</v>
      </c>
      <c r="U2" s="50" t="s">
        <v>728</v>
      </c>
      <c r="V2" s="50" t="s">
        <v>729</v>
      </c>
    </row>
    <row r="3" spans="1:22" ht="60" hidden="1" customHeight="1" x14ac:dyDescent="0.35">
      <c r="A3" s="2">
        <f t="shared" ref="A3:A66" si="0">COUNTIF($C$3:$C$211,C3)</f>
        <v>1</v>
      </c>
      <c r="B3" s="10" t="str">
        <f t="shared" ref="B3:B66" si="1">CONCATENATE(C3,E3)</f>
        <v>XX07FOR</v>
      </c>
      <c r="C3" s="10" t="s">
        <v>22</v>
      </c>
      <c r="D3" s="11" t="s">
        <v>23</v>
      </c>
      <c r="E3" s="12" t="s">
        <v>613</v>
      </c>
      <c r="F3" s="10" t="s">
        <v>614</v>
      </c>
      <c r="G3" s="10" t="s">
        <v>615</v>
      </c>
      <c r="H3" s="10" t="s">
        <v>616</v>
      </c>
      <c r="I3" s="13" t="s">
        <v>617</v>
      </c>
      <c r="J3" s="10">
        <v>15</v>
      </c>
      <c r="K3" s="10" t="s">
        <v>29</v>
      </c>
      <c r="L3" s="12">
        <v>34</v>
      </c>
      <c r="M3" s="12">
        <v>38</v>
      </c>
      <c r="N3" s="12">
        <f t="shared" ref="N3:N66" si="2">M3-L3</f>
        <v>4</v>
      </c>
      <c r="O3" s="14">
        <v>31</v>
      </c>
      <c r="P3" s="16">
        <f t="shared" ref="P3:P66" si="3">O3-M3</f>
        <v>-7</v>
      </c>
      <c r="Q3" s="10" t="s">
        <v>32</v>
      </c>
      <c r="R3" s="10" t="s">
        <v>30</v>
      </c>
      <c r="S3" s="10" t="s">
        <v>31</v>
      </c>
      <c r="T3" s="17" t="s">
        <v>33</v>
      </c>
      <c r="U3" s="57" t="str">
        <f>IF(M3&gt;L3,"incremento",IF(M3=L3,"parità",IF(M3&lt;L3,"decremento")))</f>
        <v>incremento</v>
      </c>
      <c r="V3" s="57" t="str">
        <f>IF(M3&gt;O3,"NO",IF(M3=O3,"NO",IF(M3&lt;O3,"SI")))</f>
        <v>NO</v>
      </c>
    </row>
    <row r="4" spans="1:22" ht="60" hidden="1" customHeight="1" x14ac:dyDescent="0.35">
      <c r="A4" s="2">
        <f t="shared" si="0"/>
        <v>1</v>
      </c>
      <c r="B4" s="10" t="str">
        <f t="shared" si="1"/>
        <v>HH12FOR</v>
      </c>
      <c r="C4" s="10" t="s">
        <v>34</v>
      </c>
      <c r="D4" s="10" t="s">
        <v>35</v>
      </c>
      <c r="E4" s="12" t="s">
        <v>613</v>
      </c>
      <c r="F4" s="10" t="s">
        <v>614</v>
      </c>
      <c r="G4" s="10" t="s">
        <v>615</v>
      </c>
      <c r="H4" s="10" t="s">
        <v>616</v>
      </c>
      <c r="I4" s="13" t="s">
        <v>617</v>
      </c>
      <c r="J4" s="10">
        <v>15</v>
      </c>
      <c r="K4" s="10" t="s">
        <v>29</v>
      </c>
      <c r="L4" s="12">
        <v>1</v>
      </c>
      <c r="M4" s="12">
        <v>1</v>
      </c>
      <c r="N4" s="12">
        <f t="shared" si="2"/>
        <v>0</v>
      </c>
      <c r="O4" s="14">
        <v>0</v>
      </c>
      <c r="P4" s="16">
        <f t="shared" si="3"/>
        <v>-1</v>
      </c>
      <c r="Q4" s="10" t="s">
        <v>38</v>
      </c>
      <c r="R4" s="10" t="s">
        <v>36</v>
      </c>
      <c r="S4" s="10" t="s">
        <v>37</v>
      </c>
      <c r="T4" s="18" t="s">
        <v>39</v>
      </c>
      <c r="U4" s="57" t="str">
        <f t="shared" ref="U4:U67" si="4">IF(M4&gt;L4,"incremento",IF(M4=L4,"parità",IF(M4&lt;L4,"decremento")))</f>
        <v>parità</v>
      </c>
      <c r="V4" s="57" t="str">
        <f t="shared" ref="V4:V67" si="5">IF(M4&gt;O4,"NO",IF(M4=O4,"NO",IF(M4&lt;O4,"SI")))</f>
        <v>NO</v>
      </c>
    </row>
    <row r="5" spans="1:22" ht="60" hidden="1" customHeight="1" x14ac:dyDescent="0.35">
      <c r="A5" s="2">
        <f t="shared" si="0"/>
        <v>1</v>
      </c>
      <c r="B5" s="10" t="str">
        <f t="shared" si="1"/>
        <v>HH11FOR</v>
      </c>
      <c r="C5" s="10" t="s">
        <v>40</v>
      </c>
      <c r="D5" s="10" t="s">
        <v>41</v>
      </c>
      <c r="E5" s="12" t="s">
        <v>613</v>
      </c>
      <c r="F5" s="10" t="s">
        <v>614</v>
      </c>
      <c r="G5" s="10" t="s">
        <v>615</v>
      </c>
      <c r="H5" s="10" t="s">
        <v>616</v>
      </c>
      <c r="I5" s="13" t="s">
        <v>617</v>
      </c>
      <c r="J5" s="10">
        <v>15</v>
      </c>
      <c r="K5" s="10" t="s">
        <v>29</v>
      </c>
      <c r="L5" s="12">
        <v>1</v>
      </c>
      <c r="M5" s="12">
        <v>1</v>
      </c>
      <c r="N5" s="12">
        <f t="shared" si="2"/>
        <v>0</v>
      </c>
      <c r="O5" s="14">
        <v>1</v>
      </c>
      <c r="P5" s="16">
        <f t="shared" si="3"/>
        <v>0</v>
      </c>
      <c r="Q5" s="10" t="s">
        <v>38</v>
      </c>
      <c r="R5" s="10" t="s">
        <v>36</v>
      </c>
      <c r="S5" s="10" t="s">
        <v>42</v>
      </c>
      <c r="T5" s="18" t="s">
        <v>43</v>
      </c>
      <c r="U5" s="57" t="str">
        <f t="shared" si="4"/>
        <v>parità</v>
      </c>
      <c r="V5" s="57" t="str">
        <f t="shared" si="5"/>
        <v>NO</v>
      </c>
    </row>
    <row r="6" spans="1:22" ht="60" hidden="1" customHeight="1" x14ac:dyDescent="0.35">
      <c r="A6" s="2">
        <f t="shared" si="0"/>
        <v>1</v>
      </c>
      <c r="B6" s="10" t="str">
        <f t="shared" si="1"/>
        <v>HH04FOR</v>
      </c>
      <c r="C6" s="10" t="s">
        <v>44</v>
      </c>
      <c r="D6" s="10" t="s">
        <v>45</v>
      </c>
      <c r="E6" s="12" t="s">
        <v>613</v>
      </c>
      <c r="F6" s="10" t="s">
        <v>614</v>
      </c>
      <c r="G6" s="10" t="s">
        <v>618</v>
      </c>
      <c r="H6" s="10" t="s">
        <v>616</v>
      </c>
      <c r="I6" s="13" t="s">
        <v>617</v>
      </c>
      <c r="J6" s="10">
        <v>15</v>
      </c>
      <c r="K6" s="10" t="s">
        <v>29</v>
      </c>
      <c r="L6" s="12">
        <v>1</v>
      </c>
      <c r="M6" s="12">
        <v>1</v>
      </c>
      <c r="N6" s="12">
        <f t="shared" si="2"/>
        <v>0</v>
      </c>
      <c r="O6" s="14">
        <v>1</v>
      </c>
      <c r="P6" s="16">
        <f t="shared" si="3"/>
        <v>0</v>
      </c>
      <c r="Q6" s="10" t="s">
        <v>38</v>
      </c>
      <c r="R6" s="10" t="s">
        <v>36</v>
      </c>
      <c r="S6" s="10" t="s">
        <v>37</v>
      </c>
      <c r="T6" s="18" t="s">
        <v>43</v>
      </c>
      <c r="U6" s="57" t="str">
        <f t="shared" si="4"/>
        <v>parità</v>
      </c>
      <c r="V6" s="57" t="str">
        <f t="shared" si="5"/>
        <v>NO</v>
      </c>
    </row>
    <row r="7" spans="1:22" ht="60" hidden="1" customHeight="1" x14ac:dyDescent="0.35">
      <c r="A7" s="2">
        <f t="shared" si="0"/>
        <v>1</v>
      </c>
      <c r="B7" s="10" t="str">
        <f t="shared" si="1"/>
        <v>HH39FOR</v>
      </c>
      <c r="C7" s="10" t="s">
        <v>46</v>
      </c>
      <c r="D7" s="10" t="s">
        <v>47</v>
      </c>
      <c r="E7" s="12" t="s">
        <v>613</v>
      </c>
      <c r="F7" s="10" t="s">
        <v>614</v>
      </c>
      <c r="G7" s="10" t="s">
        <v>615</v>
      </c>
      <c r="H7" s="10" t="s">
        <v>616</v>
      </c>
      <c r="I7" s="13" t="s">
        <v>617</v>
      </c>
      <c r="J7" s="10">
        <v>15</v>
      </c>
      <c r="K7" s="10" t="s">
        <v>29</v>
      </c>
      <c r="L7" s="12">
        <v>1</v>
      </c>
      <c r="M7" s="12">
        <v>1</v>
      </c>
      <c r="N7" s="12">
        <f t="shared" si="2"/>
        <v>0</v>
      </c>
      <c r="O7" s="14">
        <v>1</v>
      </c>
      <c r="P7" s="16">
        <f t="shared" si="3"/>
        <v>0</v>
      </c>
      <c r="Q7" s="10" t="s">
        <v>38</v>
      </c>
      <c r="R7" s="10" t="s">
        <v>36</v>
      </c>
      <c r="S7" s="10" t="s">
        <v>48</v>
      </c>
      <c r="T7" s="18" t="s">
        <v>49</v>
      </c>
      <c r="U7" s="57" t="str">
        <f t="shared" si="4"/>
        <v>parità</v>
      </c>
      <c r="V7" s="57" t="str">
        <f t="shared" si="5"/>
        <v>NO</v>
      </c>
    </row>
    <row r="8" spans="1:22" ht="60" hidden="1" customHeight="1" x14ac:dyDescent="0.35">
      <c r="A8" s="2">
        <f t="shared" si="0"/>
        <v>1</v>
      </c>
      <c r="B8" s="10" t="str">
        <f t="shared" si="1"/>
        <v>HH43FOR</v>
      </c>
      <c r="C8" s="10" t="s">
        <v>50</v>
      </c>
      <c r="D8" s="10" t="s">
        <v>619</v>
      </c>
      <c r="E8" s="12" t="s">
        <v>613</v>
      </c>
      <c r="F8" s="10" t="s">
        <v>614</v>
      </c>
      <c r="G8" s="10" t="s">
        <v>618</v>
      </c>
      <c r="H8" s="10" t="s">
        <v>616</v>
      </c>
      <c r="I8" s="13" t="s">
        <v>617</v>
      </c>
      <c r="J8" s="10">
        <v>15</v>
      </c>
      <c r="K8" s="10" t="s">
        <v>29</v>
      </c>
      <c r="L8" s="12">
        <v>0</v>
      </c>
      <c r="M8" s="12">
        <v>1</v>
      </c>
      <c r="N8" s="12">
        <f t="shared" si="2"/>
        <v>1</v>
      </c>
      <c r="O8" s="14">
        <v>0</v>
      </c>
      <c r="P8" s="16">
        <f t="shared" si="3"/>
        <v>-1</v>
      </c>
      <c r="Q8" s="10" t="s">
        <v>38</v>
      </c>
      <c r="R8" s="10" t="s">
        <v>36</v>
      </c>
      <c r="S8" s="10" t="s">
        <v>52</v>
      </c>
      <c r="T8" s="18" t="s">
        <v>49</v>
      </c>
      <c r="U8" s="57" t="str">
        <f t="shared" si="4"/>
        <v>incremento</v>
      </c>
      <c r="V8" s="57" t="str">
        <f t="shared" si="5"/>
        <v>NO</v>
      </c>
    </row>
    <row r="9" spans="1:22" ht="60" hidden="1" customHeight="1" x14ac:dyDescent="0.35">
      <c r="A9" s="2">
        <f t="shared" si="0"/>
        <v>1</v>
      </c>
      <c r="B9" s="10" t="str">
        <f t="shared" si="1"/>
        <v>HH06FOR</v>
      </c>
      <c r="C9" s="10" t="s">
        <v>53</v>
      </c>
      <c r="D9" s="10" t="s">
        <v>54</v>
      </c>
      <c r="E9" s="12" t="s">
        <v>613</v>
      </c>
      <c r="F9" s="10" t="s">
        <v>614</v>
      </c>
      <c r="G9" s="10" t="s">
        <v>615</v>
      </c>
      <c r="H9" s="10" t="s">
        <v>616</v>
      </c>
      <c r="I9" s="13" t="s">
        <v>617</v>
      </c>
      <c r="J9" s="10">
        <v>15</v>
      </c>
      <c r="K9" s="10" t="s">
        <v>29</v>
      </c>
      <c r="L9" s="12">
        <v>1</v>
      </c>
      <c r="M9" s="12">
        <v>1</v>
      </c>
      <c r="N9" s="12">
        <f t="shared" si="2"/>
        <v>0</v>
      </c>
      <c r="O9" s="14">
        <v>1</v>
      </c>
      <c r="P9" s="16">
        <f t="shared" si="3"/>
        <v>0</v>
      </c>
      <c r="Q9" s="10" t="s">
        <v>38</v>
      </c>
      <c r="R9" s="10" t="s">
        <v>36</v>
      </c>
      <c r="S9" s="10" t="s">
        <v>52</v>
      </c>
      <c r="T9" s="18" t="s">
        <v>49</v>
      </c>
      <c r="U9" s="57" t="str">
        <f t="shared" si="4"/>
        <v>parità</v>
      </c>
      <c r="V9" s="57" t="str">
        <f t="shared" si="5"/>
        <v>NO</v>
      </c>
    </row>
    <row r="10" spans="1:22" ht="60" hidden="1" customHeight="1" x14ac:dyDescent="0.35">
      <c r="A10" s="2">
        <f t="shared" si="0"/>
        <v>1</v>
      </c>
      <c r="B10" s="10" t="str">
        <f t="shared" si="1"/>
        <v>HH19FOR</v>
      </c>
      <c r="C10" s="10" t="s">
        <v>55</v>
      </c>
      <c r="D10" s="10" t="s">
        <v>56</v>
      </c>
      <c r="E10" s="12" t="s">
        <v>613</v>
      </c>
      <c r="F10" s="10" t="s">
        <v>614</v>
      </c>
      <c r="G10" s="10" t="s">
        <v>615</v>
      </c>
      <c r="H10" s="10" t="s">
        <v>616</v>
      </c>
      <c r="I10" s="13" t="s">
        <v>617</v>
      </c>
      <c r="J10" s="10">
        <v>15</v>
      </c>
      <c r="K10" s="10" t="s">
        <v>29</v>
      </c>
      <c r="L10" s="12">
        <v>1</v>
      </c>
      <c r="M10" s="12">
        <v>1</v>
      </c>
      <c r="N10" s="12">
        <f t="shared" si="2"/>
        <v>0</v>
      </c>
      <c r="O10" s="14">
        <v>1</v>
      </c>
      <c r="P10" s="16">
        <f t="shared" si="3"/>
        <v>0</v>
      </c>
      <c r="Q10" s="10" t="s">
        <v>38</v>
      </c>
      <c r="R10" s="10" t="s">
        <v>36</v>
      </c>
      <c r="S10" s="10" t="s">
        <v>52</v>
      </c>
      <c r="T10" s="18" t="s">
        <v>39</v>
      </c>
      <c r="U10" s="57" t="str">
        <f t="shared" si="4"/>
        <v>parità</v>
      </c>
      <c r="V10" s="57" t="str">
        <f t="shared" si="5"/>
        <v>NO</v>
      </c>
    </row>
    <row r="11" spans="1:22" ht="60" hidden="1" customHeight="1" x14ac:dyDescent="0.35">
      <c r="A11" s="2">
        <f t="shared" si="0"/>
        <v>1</v>
      </c>
      <c r="B11" s="10" t="str">
        <f t="shared" si="1"/>
        <v>HH20FOR</v>
      </c>
      <c r="C11" s="10" t="s">
        <v>57</v>
      </c>
      <c r="D11" s="10" t="s">
        <v>58</v>
      </c>
      <c r="E11" s="12" t="s">
        <v>613</v>
      </c>
      <c r="F11" s="10" t="s">
        <v>614</v>
      </c>
      <c r="G11" s="10" t="s">
        <v>615</v>
      </c>
      <c r="H11" s="10" t="s">
        <v>616</v>
      </c>
      <c r="I11" s="13" t="s">
        <v>617</v>
      </c>
      <c r="J11" s="10">
        <v>15</v>
      </c>
      <c r="K11" s="10" t="s">
        <v>29</v>
      </c>
      <c r="L11" s="12">
        <v>1</v>
      </c>
      <c r="M11" s="12">
        <v>1</v>
      </c>
      <c r="N11" s="12">
        <f t="shared" si="2"/>
        <v>0</v>
      </c>
      <c r="O11" s="14">
        <v>0</v>
      </c>
      <c r="P11" s="16">
        <f t="shared" si="3"/>
        <v>-1</v>
      </c>
      <c r="Q11" s="10" t="s">
        <v>38</v>
      </c>
      <c r="R11" s="10" t="s">
        <v>36</v>
      </c>
      <c r="S11" s="10" t="s">
        <v>37</v>
      </c>
      <c r="T11" s="18" t="s">
        <v>39</v>
      </c>
      <c r="U11" s="57" t="str">
        <f t="shared" si="4"/>
        <v>parità</v>
      </c>
      <c r="V11" s="57" t="str">
        <f t="shared" si="5"/>
        <v>NO</v>
      </c>
    </row>
    <row r="12" spans="1:22" ht="60" hidden="1" customHeight="1" x14ac:dyDescent="0.35">
      <c r="A12" s="2">
        <f t="shared" si="0"/>
        <v>1</v>
      </c>
      <c r="B12" s="10" t="str">
        <f t="shared" si="1"/>
        <v>PR14FOR</v>
      </c>
      <c r="C12" s="10" t="s">
        <v>59</v>
      </c>
      <c r="D12" s="10" t="s">
        <v>60</v>
      </c>
      <c r="E12" s="12" t="s">
        <v>613</v>
      </c>
      <c r="F12" s="10" t="s">
        <v>614</v>
      </c>
      <c r="G12" s="10" t="s">
        <v>615</v>
      </c>
      <c r="H12" s="10" t="s">
        <v>616</v>
      </c>
      <c r="I12" s="13" t="s">
        <v>617</v>
      </c>
      <c r="J12" s="10">
        <v>15</v>
      </c>
      <c r="K12" s="10" t="s">
        <v>29</v>
      </c>
      <c r="L12" s="12">
        <v>2</v>
      </c>
      <c r="M12" s="12">
        <v>1</v>
      </c>
      <c r="N12" s="12">
        <f t="shared" si="2"/>
        <v>-1</v>
      </c>
      <c r="O12" s="14">
        <v>1</v>
      </c>
      <c r="P12" s="16">
        <f t="shared" si="3"/>
        <v>0</v>
      </c>
      <c r="Q12" s="10" t="s">
        <v>38</v>
      </c>
      <c r="R12" s="10" t="s">
        <v>36</v>
      </c>
      <c r="S12" s="10" t="s">
        <v>42</v>
      </c>
      <c r="T12" s="18" t="s">
        <v>61</v>
      </c>
      <c r="U12" s="57" t="str">
        <f t="shared" si="4"/>
        <v>decremento</v>
      </c>
      <c r="V12" s="57" t="str">
        <f t="shared" si="5"/>
        <v>NO</v>
      </c>
    </row>
    <row r="13" spans="1:22" ht="60" hidden="1" customHeight="1" x14ac:dyDescent="0.35">
      <c r="A13" s="2">
        <f t="shared" si="0"/>
        <v>1</v>
      </c>
      <c r="B13" s="10" t="str">
        <f t="shared" si="1"/>
        <v>HH44FOR</v>
      </c>
      <c r="C13" s="10" t="s">
        <v>62</v>
      </c>
      <c r="D13" s="10" t="s">
        <v>63</v>
      </c>
      <c r="E13" s="12" t="s">
        <v>613</v>
      </c>
      <c r="F13" s="10" t="s">
        <v>614</v>
      </c>
      <c r="G13" s="10" t="s">
        <v>615</v>
      </c>
      <c r="H13" s="10" t="s">
        <v>616</v>
      </c>
      <c r="I13" s="13" t="s">
        <v>617</v>
      </c>
      <c r="J13" s="10">
        <v>15</v>
      </c>
      <c r="K13" s="10" t="s">
        <v>29</v>
      </c>
      <c r="L13" s="12">
        <v>1</v>
      </c>
      <c r="M13" s="12">
        <v>1</v>
      </c>
      <c r="N13" s="12">
        <f t="shared" si="2"/>
        <v>0</v>
      </c>
      <c r="O13" s="14">
        <v>2</v>
      </c>
      <c r="P13" s="16">
        <f t="shared" si="3"/>
        <v>1</v>
      </c>
      <c r="Q13" s="10" t="s">
        <v>38</v>
      </c>
      <c r="R13" s="10" t="s">
        <v>36</v>
      </c>
      <c r="S13" s="10" t="s">
        <v>52</v>
      </c>
      <c r="T13" s="18" t="s">
        <v>43</v>
      </c>
      <c r="U13" s="57" t="str">
        <f t="shared" si="4"/>
        <v>parità</v>
      </c>
      <c r="V13" s="57" t="str">
        <f t="shared" si="5"/>
        <v>SI</v>
      </c>
    </row>
    <row r="14" spans="1:22" ht="60" hidden="1" customHeight="1" x14ac:dyDescent="0.35">
      <c r="A14" s="2">
        <f t="shared" si="0"/>
        <v>1</v>
      </c>
      <c r="B14" s="10" t="str">
        <f t="shared" si="1"/>
        <v>HH41FOR</v>
      </c>
      <c r="C14" s="10" t="s">
        <v>65</v>
      </c>
      <c r="D14" s="19" t="s">
        <v>66</v>
      </c>
      <c r="E14" s="12" t="s">
        <v>613</v>
      </c>
      <c r="F14" s="10" t="s">
        <v>614</v>
      </c>
      <c r="G14" s="10" t="s">
        <v>618</v>
      </c>
      <c r="H14" s="10" t="s">
        <v>616</v>
      </c>
      <c r="I14" s="13" t="s">
        <v>617</v>
      </c>
      <c r="J14" s="10">
        <v>15</v>
      </c>
      <c r="K14" s="10" t="s">
        <v>29</v>
      </c>
      <c r="L14" s="12">
        <v>1</v>
      </c>
      <c r="M14" s="12">
        <v>1</v>
      </c>
      <c r="N14" s="12">
        <f t="shared" si="2"/>
        <v>0</v>
      </c>
      <c r="O14" s="14">
        <v>0</v>
      </c>
      <c r="P14" s="16">
        <f t="shared" si="3"/>
        <v>-1</v>
      </c>
      <c r="Q14" s="10" t="s">
        <v>38</v>
      </c>
      <c r="R14" s="10" t="s">
        <v>36</v>
      </c>
      <c r="S14" s="10" t="s">
        <v>37</v>
      </c>
      <c r="T14" s="18" t="s">
        <v>39</v>
      </c>
      <c r="U14" s="57" t="str">
        <f t="shared" si="4"/>
        <v>parità</v>
      </c>
      <c r="V14" s="57" t="str">
        <f t="shared" si="5"/>
        <v>NO</v>
      </c>
    </row>
    <row r="15" spans="1:22" ht="60" hidden="1" customHeight="1" x14ac:dyDescent="0.35">
      <c r="A15" s="2">
        <f t="shared" si="0"/>
        <v>1</v>
      </c>
      <c r="B15" s="10" t="str">
        <f t="shared" si="1"/>
        <v>HH07FOR</v>
      </c>
      <c r="C15" s="10" t="s">
        <v>67</v>
      </c>
      <c r="D15" s="10" t="s">
        <v>68</v>
      </c>
      <c r="E15" s="12" t="s">
        <v>613</v>
      </c>
      <c r="F15" s="10" t="s">
        <v>614</v>
      </c>
      <c r="G15" s="10" t="s">
        <v>615</v>
      </c>
      <c r="H15" s="10" t="s">
        <v>616</v>
      </c>
      <c r="I15" s="13" t="s">
        <v>617</v>
      </c>
      <c r="J15" s="10">
        <v>15</v>
      </c>
      <c r="K15" s="10" t="s">
        <v>29</v>
      </c>
      <c r="L15" s="12">
        <v>1</v>
      </c>
      <c r="M15" s="12">
        <v>1</v>
      </c>
      <c r="N15" s="12">
        <f t="shared" si="2"/>
        <v>0</v>
      </c>
      <c r="O15" s="14">
        <v>1</v>
      </c>
      <c r="P15" s="16">
        <f t="shared" si="3"/>
        <v>0</v>
      </c>
      <c r="Q15" s="10" t="s">
        <v>38</v>
      </c>
      <c r="R15" s="10" t="s">
        <v>36</v>
      </c>
      <c r="S15" s="10" t="s">
        <v>69</v>
      </c>
      <c r="T15" s="18" t="s">
        <v>43</v>
      </c>
      <c r="U15" s="57" t="str">
        <f t="shared" si="4"/>
        <v>parità</v>
      </c>
      <c r="V15" s="57" t="str">
        <f t="shared" si="5"/>
        <v>NO</v>
      </c>
    </row>
    <row r="16" spans="1:22" ht="60" customHeight="1" x14ac:dyDescent="0.35">
      <c r="A16" s="2">
        <f t="shared" si="0"/>
        <v>1</v>
      </c>
      <c r="B16" s="10" t="str">
        <f t="shared" si="1"/>
        <v>FF30FOR</v>
      </c>
      <c r="C16" s="10" t="s">
        <v>70</v>
      </c>
      <c r="D16" s="10" t="s">
        <v>71</v>
      </c>
      <c r="E16" s="12" t="s">
        <v>613</v>
      </c>
      <c r="F16" s="10" t="s">
        <v>614</v>
      </c>
      <c r="G16" s="10" t="s">
        <v>615</v>
      </c>
      <c r="H16" s="10" t="s">
        <v>616</v>
      </c>
      <c r="I16" s="13" t="s">
        <v>617</v>
      </c>
      <c r="J16" s="10">
        <v>15</v>
      </c>
      <c r="K16" s="10" t="s">
        <v>29</v>
      </c>
      <c r="L16" s="12">
        <v>1</v>
      </c>
      <c r="M16" s="12">
        <v>1</v>
      </c>
      <c r="N16" s="12">
        <f t="shared" si="2"/>
        <v>0</v>
      </c>
      <c r="O16" s="14">
        <v>0</v>
      </c>
      <c r="P16" s="16">
        <f t="shared" si="3"/>
        <v>-1</v>
      </c>
      <c r="Q16" s="10" t="s">
        <v>74</v>
      </c>
      <c r="R16" s="10" t="s">
        <v>72</v>
      </c>
      <c r="S16" s="10" t="s">
        <v>73</v>
      </c>
      <c r="T16" s="18" t="s">
        <v>39</v>
      </c>
      <c r="U16" s="57" t="str">
        <f t="shared" si="4"/>
        <v>parità</v>
      </c>
      <c r="V16" s="57" t="str">
        <f t="shared" si="5"/>
        <v>NO</v>
      </c>
    </row>
    <row r="17" spans="1:22" ht="60" customHeight="1" x14ac:dyDescent="0.35">
      <c r="A17" s="2">
        <f t="shared" si="0"/>
        <v>1</v>
      </c>
      <c r="B17" s="10" t="str">
        <f t="shared" si="1"/>
        <v>FF18FOR</v>
      </c>
      <c r="C17" s="10" t="s">
        <v>75</v>
      </c>
      <c r="D17" s="10" t="s">
        <v>76</v>
      </c>
      <c r="E17" s="12" t="s">
        <v>613</v>
      </c>
      <c r="F17" s="10" t="s">
        <v>614</v>
      </c>
      <c r="G17" s="10" t="s">
        <v>615</v>
      </c>
      <c r="H17" s="10" t="s">
        <v>616</v>
      </c>
      <c r="I17" s="13" t="s">
        <v>617</v>
      </c>
      <c r="J17" s="10">
        <v>15</v>
      </c>
      <c r="K17" s="10" t="s">
        <v>29</v>
      </c>
      <c r="L17" s="12">
        <v>1</v>
      </c>
      <c r="M17" s="12">
        <v>1</v>
      </c>
      <c r="N17" s="12">
        <f t="shared" si="2"/>
        <v>0</v>
      </c>
      <c r="O17" s="14">
        <v>0</v>
      </c>
      <c r="P17" s="16">
        <f t="shared" si="3"/>
        <v>-1</v>
      </c>
      <c r="Q17" s="10" t="s">
        <v>74</v>
      </c>
      <c r="R17" s="10" t="s">
        <v>72</v>
      </c>
      <c r="S17" s="10" t="s">
        <v>77</v>
      </c>
      <c r="T17" s="18" t="s">
        <v>49</v>
      </c>
      <c r="U17" s="57" t="str">
        <f t="shared" si="4"/>
        <v>parità</v>
      </c>
      <c r="V17" s="57" t="str">
        <f t="shared" si="5"/>
        <v>NO</v>
      </c>
    </row>
    <row r="18" spans="1:22" ht="60" customHeight="1" x14ac:dyDescent="0.35">
      <c r="A18" s="2">
        <f t="shared" si="0"/>
        <v>1</v>
      </c>
      <c r="B18" s="10" t="str">
        <f t="shared" si="1"/>
        <v>FF32FOR</v>
      </c>
      <c r="C18" s="10" t="s">
        <v>78</v>
      </c>
      <c r="D18" s="10" t="s">
        <v>79</v>
      </c>
      <c r="E18" s="12" t="s">
        <v>613</v>
      </c>
      <c r="F18" s="10" t="s">
        <v>614</v>
      </c>
      <c r="G18" s="10" t="s">
        <v>618</v>
      </c>
      <c r="H18" s="10" t="s">
        <v>616</v>
      </c>
      <c r="I18" s="13" t="s">
        <v>617</v>
      </c>
      <c r="J18" s="10">
        <v>15</v>
      </c>
      <c r="K18" s="10" t="s">
        <v>29</v>
      </c>
      <c r="L18" s="12">
        <v>1</v>
      </c>
      <c r="M18" s="12">
        <v>1</v>
      </c>
      <c r="N18" s="12">
        <f t="shared" si="2"/>
        <v>0</v>
      </c>
      <c r="O18" s="14">
        <v>1</v>
      </c>
      <c r="P18" s="16">
        <f t="shared" si="3"/>
        <v>0</v>
      </c>
      <c r="Q18" s="10" t="s">
        <v>74</v>
      </c>
      <c r="R18" s="10" t="s">
        <v>72</v>
      </c>
      <c r="S18" s="10" t="s">
        <v>73</v>
      </c>
      <c r="T18" s="18" t="s">
        <v>61</v>
      </c>
      <c r="U18" s="57" t="str">
        <f t="shared" si="4"/>
        <v>parità</v>
      </c>
      <c r="V18" s="57" t="str">
        <f t="shared" si="5"/>
        <v>NO</v>
      </c>
    </row>
    <row r="19" spans="1:22" ht="60" customHeight="1" x14ac:dyDescent="0.35">
      <c r="A19" s="2">
        <f t="shared" si="0"/>
        <v>1</v>
      </c>
      <c r="B19" s="10" t="str">
        <f t="shared" si="1"/>
        <v>FF03FOR</v>
      </c>
      <c r="C19" s="10" t="s">
        <v>80</v>
      </c>
      <c r="D19" s="10" t="s">
        <v>81</v>
      </c>
      <c r="E19" s="12" t="s">
        <v>613</v>
      </c>
      <c r="F19" s="10" t="s">
        <v>614</v>
      </c>
      <c r="G19" s="10" t="s">
        <v>615</v>
      </c>
      <c r="H19" s="10" t="s">
        <v>616</v>
      </c>
      <c r="I19" s="13" t="s">
        <v>617</v>
      </c>
      <c r="J19" s="10">
        <v>15</v>
      </c>
      <c r="K19" s="10" t="s">
        <v>29</v>
      </c>
      <c r="L19" s="12">
        <v>1</v>
      </c>
      <c r="M19" s="12">
        <v>1</v>
      </c>
      <c r="N19" s="12">
        <f t="shared" si="2"/>
        <v>0</v>
      </c>
      <c r="O19" s="14">
        <v>1</v>
      </c>
      <c r="P19" s="16">
        <f t="shared" si="3"/>
        <v>0</v>
      </c>
      <c r="Q19" s="10" t="s">
        <v>74</v>
      </c>
      <c r="R19" s="10" t="s">
        <v>72</v>
      </c>
      <c r="S19" s="10" t="s">
        <v>77</v>
      </c>
      <c r="T19" s="18" t="s">
        <v>43</v>
      </c>
      <c r="U19" s="57" t="str">
        <f t="shared" si="4"/>
        <v>parità</v>
      </c>
      <c r="V19" s="57" t="str">
        <f t="shared" si="5"/>
        <v>NO</v>
      </c>
    </row>
    <row r="20" spans="1:22" ht="60" customHeight="1" x14ac:dyDescent="0.35">
      <c r="A20" s="2">
        <f t="shared" si="0"/>
        <v>1</v>
      </c>
      <c r="B20" s="10" t="str">
        <f t="shared" si="1"/>
        <v>FF08FOR</v>
      </c>
      <c r="C20" s="10" t="s">
        <v>82</v>
      </c>
      <c r="D20" s="10" t="s">
        <v>83</v>
      </c>
      <c r="E20" s="12" t="s">
        <v>613</v>
      </c>
      <c r="F20" s="10" t="s">
        <v>614</v>
      </c>
      <c r="G20" s="10" t="s">
        <v>615</v>
      </c>
      <c r="H20" s="10" t="s">
        <v>616</v>
      </c>
      <c r="I20" s="13" t="s">
        <v>617</v>
      </c>
      <c r="J20" s="10">
        <v>15</v>
      </c>
      <c r="K20" s="10" t="s">
        <v>29</v>
      </c>
      <c r="L20" s="12">
        <v>1</v>
      </c>
      <c r="M20" s="12">
        <v>1</v>
      </c>
      <c r="N20" s="12">
        <f t="shared" si="2"/>
        <v>0</v>
      </c>
      <c r="O20" s="14">
        <v>3</v>
      </c>
      <c r="P20" s="16">
        <f t="shared" si="3"/>
        <v>2</v>
      </c>
      <c r="Q20" s="10" t="s">
        <v>74</v>
      </c>
      <c r="R20" s="10" t="s">
        <v>72</v>
      </c>
      <c r="S20" s="10" t="s">
        <v>84</v>
      </c>
      <c r="T20" s="18" t="s">
        <v>43</v>
      </c>
      <c r="U20" s="57" t="str">
        <f t="shared" si="4"/>
        <v>parità</v>
      </c>
      <c r="V20" s="57" t="str">
        <f t="shared" si="5"/>
        <v>SI</v>
      </c>
    </row>
    <row r="21" spans="1:22" ht="60" customHeight="1" x14ac:dyDescent="0.35">
      <c r="A21" s="2">
        <f t="shared" si="0"/>
        <v>1</v>
      </c>
      <c r="B21" s="10" t="str">
        <f t="shared" si="1"/>
        <v>FF29FOR</v>
      </c>
      <c r="C21" s="10" t="s">
        <v>85</v>
      </c>
      <c r="D21" s="10" t="s">
        <v>86</v>
      </c>
      <c r="E21" s="12" t="s">
        <v>613</v>
      </c>
      <c r="F21" s="10" t="s">
        <v>614</v>
      </c>
      <c r="G21" s="10" t="s">
        <v>618</v>
      </c>
      <c r="H21" s="10" t="s">
        <v>616</v>
      </c>
      <c r="I21" s="13" t="s">
        <v>617</v>
      </c>
      <c r="J21" s="10">
        <v>15</v>
      </c>
      <c r="K21" s="10" t="s">
        <v>29</v>
      </c>
      <c r="L21" s="12">
        <v>1</v>
      </c>
      <c r="M21" s="12">
        <v>1</v>
      </c>
      <c r="N21" s="12">
        <f t="shared" si="2"/>
        <v>0</v>
      </c>
      <c r="O21" s="14">
        <v>3</v>
      </c>
      <c r="P21" s="16">
        <f t="shared" si="3"/>
        <v>2</v>
      </c>
      <c r="Q21" s="10" t="s">
        <v>74</v>
      </c>
      <c r="R21" s="10" t="s">
        <v>72</v>
      </c>
      <c r="S21" s="10" t="s">
        <v>77</v>
      </c>
      <c r="T21" s="18" t="s">
        <v>61</v>
      </c>
      <c r="U21" s="57" t="str">
        <f t="shared" si="4"/>
        <v>parità</v>
      </c>
      <c r="V21" s="57" t="str">
        <f t="shared" si="5"/>
        <v>SI</v>
      </c>
    </row>
    <row r="22" spans="1:22" ht="60" customHeight="1" x14ac:dyDescent="0.35">
      <c r="A22" s="2">
        <f t="shared" si="0"/>
        <v>1</v>
      </c>
      <c r="B22" s="10" t="str">
        <f t="shared" si="1"/>
        <v>FF64FOR</v>
      </c>
      <c r="C22" s="10" t="s">
        <v>87</v>
      </c>
      <c r="D22" s="10" t="s">
        <v>88</v>
      </c>
      <c r="E22" s="12" t="s">
        <v>613</v>
      </c>
      <c r="F22" s="10" t="s">
        <v>614</v>
      </c>
      <c r="G22" s="10" t="s">
        <v>615</v>
      </c>
      <c r="H22" s="10" t="s">
        <v>616</v>
      </c>
      <c r="I22" s="13" t="s">
        <v>617</v>
      </c>
      <c r="J22" s="10">
        <v>15</v>
      </c>
      <c r="K22" s="10" t="s">
        <v>29</v>
      </c>
      <c r="L22" s="12">
        <v>1</v>
      </c>
      <c r="M22" s="12">
        <v>1</v>
      </c>
      <c r="N22" s="12">
        <f t="shared" si="2"/>
        <v>0</v>
      </c>
      <c r="O22" s="14">
        <v>1</v>
      </c>
      <c r="P22" s="16">
        <f t="shared" si="3"/>
        <v>0</v>
      </c>
      <c r="Q22" s="10" t="s">
        <v>74</v>
      </c>
      <c r="R22" s="10" t="s">
        <v>72</v>
      </c>
      <c r="S22" s="10" t="s">
        <v>89</v>
      </c>
      <c r="T22" s="18" t="s">
        <v>49</v>
      </c>
      <c r="U22" s="57" t="str">
        <f t="shared" si="4"/>
        <v>parità</v>
      </c>
      <c r="V22" s="57" t="str">
        <f t="shared" si="5"/>
        <v>NO</v>
      </c>
    </row>
    <row r="23" spans="1:22" ht="60" customHeight="1" x14ac:dyDescent="0.35">
      <c r="A23" s="2">
        <f t="shared" si="0"/>
        <v>1</v>
      </c>
      <c r="B23" s="10" t="str">
        <f t="shared" si="1"/>
        <v>FF09FOR</v>
      </c>
      <c r="C23" s="10" t="s">
        <v>620</v>
      </c>
      <c r="D23" s="10" t="s">
        <v>621</v>
      </c>
      <c r="E23" s="12" t="s">
        <v>613</v>
      </c>
      <c r="F23" s="10" t="s">
        <v>614</v>
      </c>
      <c r="G23" s="10" t="s">
        <v>618</v>
      </c>
      <c r="H23" s="10" t="s">
        <v>616</v>
      </c>
      <c r="I23" s="13" t="s">
        <v>617</v>
      </c>
      <c r="J23" s="10">
        <v>15</v>
      </c>
      <c r="K23" s="10" t="s">
        <v>29</v>
      </c>
      <c r="L23" s="12">
        <v>0</v>
      </c>
      <c r="M23" s="12">
        <v>0</v>
      </c>
      <c r="N23" s="12">
        <f t="shared" si="2"/>
        <v>0</v>
      </c>
      <c r="O23" s="14">
        <v>0</v>
      </c>
      <c r="P23" s="16">
        <f t="shared" si="3"/>
        <v>0</v>
      </c>
      <c r="Q23" s="10" t="s">
        <v>74</v>
      </c>
      <c r="R23" s="10" t="s">
        <v>72</v>
      </c>
      <c r="S23" s="10" t="s">
        <v>95</v>
      </c>
      <c r="T23" s="20" t="s">
        <v>92</v>
      </c>
      <c r="U23" s="57" t="str">
        <f t="shared" si="4"/>
        <v>parità</v>
      </c>
      <c r="V23" s="57" t="str">
        <f t="shared" si="5"/>
        <v>NO</v>
      </c>
    </row>
    <row r="24" spans="1:22" ht="60" customHeight="1" x14ac:dyDescent="0.35">
      <c r="A24" s="2">
        <f t="shared" si="0"/>
        <v>1</v>
      </c>
      <c r="B24" s="10" t="str">
        <f t="shared" si="1"/>
        <v>FF01FOR</v>
      </c>
      <c r="C24" s="10" t="s">
        <v>93</v>
      </c>
      <c r="D24" s="10" t="s">
        <v>94</v>
      </c>
      <c r="E24" s="12" t="s">
        <v>613</v>
      </c>
      <c r="F24" s="10" t="s">
        <v>614</v>
      </c>
      <c r="G24" s="10" t="s">
        <v>618</v>
      </c>
      <c r="H24" s="10" t="s">
        <v>616</v>
      </c>
      <c r="I24" s="13" t="s">
        <v>617</v>
      </c>
      <c r="J24" s="10">
        <v>15</v>
      </c>
      <c r="K24" s="10" t="s">
        <v>29</v>
      </c>
      <c r="L24" s="12">
        <v>1</v>
      </c>
      <c r="M24" s="12">
        <v>1</v>
      </c>
      <c r="N24" s="12">
        <f t="shared" si="2"/>
        <v>0</v>
      </c>
      <c r="O24" s="14">
        <v>4</v>
      </c>
      <c r="P24" s="16">
        <f t="shared" si="3"/>
        <v>3</v>
      </c>
      <c r="Q24" s="10" t="s">
        <v>74</v>
      </c>
      <c r="R24" s="10" t="s">
        <v>72</v>
      </c>
      <c r="S24" s="10" t="s">
        <v>95</v>
      </c>
      <c r="T24" s="18" t="s">
        <v>61</v>
      </c>
      <c r="U24" s="57" t="str">
        <f t="shared" si="4"/>
        <v>parità</v>
      </c>
      <c r="V24" s="57" t="str">
        <f t="shared" si="5"/>
        <v>SI</v>
      </c>
    </row>
    <row r="25" spans="1:22" ht="60" customHeight="1" x14ac:dyDescent="0.35">
      <c r="A25" s="2">
        <f t="shared" si="0"/>
        <v>1</v>
      </c>
      <c r="B25" s="10" t="str">
        <f t="shared" si="1"/>
        <v>FF58FOR</v>
      </c>
      <c r="C25" s="10" t="s">
        <v>96</v>
      </c>
      <c r="D25" s="10" t="s">
        <v>97</v>
      </c>
      <c r="E25" s="12" t="s">
        <v>613</v>
      </c>
      <c r="F25" s="10" t="s">
        <v>614</v>
      </c>
      <c r="G25" s="10" t="s">
        <v>615</v>
      </c>
      <c r="H25" s="10" t="s">
        <v>616</v>
      </c>
      <c r="I25" s="13" t="s">
        <v>617</v>
      </c>
      <c r="J25" s="10">
        <v>15</v>
      </c>
      <c r="K25" s="10" t="s">
        <v>29</v>
      </c>
      <c r="L25" s="12">
        <v>1</v>
      </c>
      <c r="M25" s="12">
        <v>1</v>
      </c>
      <c r="N25" s="12">
        <f t="shared" si="2"/>
        <v>0</v>
      </c>
      <c r="O25" s="14">
        <v>2</v>
      </c>
      <c r="P25" s="16">
        <f t="shared" si="3"/>
        <v>1</v>
      </c>
      <c r="Q25" s="10" t="s">
        <v>74</v>
      </c>
      <c r="R25" s="10" t="s">
        <v>72</v>
      </c>
      <c r="S25" s="10" t="s">
        <v>95</v>
      </c>
      <c r="T25" s="18" t="s">
        <v>61</v>
      </c>
      <c r="U25" s="57" t="str">
        <f t="shared" si="4"/>
        <v>parità</v>
      </c>
      <c r="V25" s="57" t="str">
        <f t="shared" si="5"/>
        <v>SI</v>
      </c>
    </row>
    <row r="26" spans="1:22" ht="60" customHeight="1" x14ac:dyDescent="0.35">
      <c r="A26" s="2">
        <f t="shared" si="0"/>
        <v>1</v>
      </c>
      <c r="B26" s="10" t="str">
        <f t="shared" si="1"/>
        <v>FF56FOR</v>
      </c>
      <c r="C26" s="10" t="s">
        <v>98</v>
      </c>
      <c r="D26" s="10" t="s">
        <v>99</v>
      </c>
      <c r="E26" s="12" t="s">
        <v>613</v>
      </c>
      <c r="F26" s="10" t="s">
        <v>614</v>
      </c>
      <c r="G26" s="10" t="s">
        <v>615</v>
      </c>
      <c r="H26" s="10" t="s">
        <v>616</v>
      </c>
      <c r="I26" s="13" t="s">
        <v>617</v>
      </c>
      <c r="J26" s="10">
        <v>15</v>
      </c>
      <c r="K26" s="10" t="s">
        <v>29</v>
      </c>
      <c r="L26" s="12">
        <v>1</v>
      </c>
      <c r="M26" s="12">
        <v>1</v>
      </c>
      <c r="N26" s="12">
        <f t="shared" si="2"/>
        <v>0</v>
      </c>
      <c r="O26" s="14">
        <v>1</v>
      </c>
      <c r="P26" s="16">
        <f t="shared" si="3"/>
        <v>0</v>
      </c>
      <c r="Q26" s="10" t="s">
        <v>74</v>
      </c>
      <c r="R26" s="10" t="s">
        <v>72</v>
      </c>
      <c r="S26" s="10" t="s">
        <v>95</v>
      </c>
      <c r="T26" s="18" t="s">
        <v>39</v>
      </c>
      <c r="U26" s="57" t="str">
        <f t="shared" si="4"/>
        <v>parità</v>
      </c>
      <c r="V26" s="57" t="str">
        <f t="shared" si="5"/>
        <v>NO</v>
      </c>
    </row>
    <row r="27" spans="1:22" ht="60" customHeight="1" x14ac:dyDescent="0.35">
      <c r="A27" s="2">
        <f t="shared" si="0"/>
        <v>1</v>
      </c>
      <c r="B27" s="10" t="str">
        <f t="shared" si="1"/>
        <v>PR11FOR</v>
      </c>
      <c r="C27" s="10" t="s">
        <v>100</v>
      </c>
      <c r="D27" s="10" t="s">
        <v>101</v>
      </c>
      <c r="E27" s="12" t="s">
        <v>613</v>
      </c>
      <c r="F27" s="10" t="s">
        <v>614</v>
      </c>
      <c r="G27" s="10" t="s">
        <v>618</v>
      </c>
      <c r="H27" s="10" t="s">
        <v>616</v>
      </c>
      <c r="I27" s="13" t="s">
        <v>617</v>
      </c>
      <c r="J27" s="10">
        <v>15</v>
      </c>
      <c r="K27" s="10" t="s">
        <v>29</v>
      </c>
      <c r="L27" s="12">
        <v>2</v>
      </c>
      <c r="M27" s="12">
        <v>1</v>
      </c>
      <c r="N27" s="12">
        <f t="shared" si="2"/>
        <v>-1</v>
      </c>
      <c r="O27" s="14">
        <v>2</v>
      </c>
      <c r="P27" s="16">
        <f t="shared" si="3"/>
        <v>1</v>
      </c>
      <c r="Q27" s="10" t="s">
        <v>74</v>
      </c>
      <c r="R27" s="10" t="s">
        <v>72</v>
      </c>
      <c r="S27" s="10" t="s">
        <v>95</v>
      </c>
      <c r="T27" s="18" t="s">
        <v>61</v>
      </c>
      <c r="U27" s="57" t="str">
        <f t="shared" si="4"/>
        <v>decremento</v>
      </c>
      <c r="V27" s="57" t="str">
        <f t="shared" si="5"/>
        <v>SI</v>
      </c>
    </row>
    <row r="28" spans="1:22" ht="60" customHeight="1" x14ac:dyDescent="0.35">
      <c r="A28" s="2">
        <f t="shared" si="0"/>
        <v>1</v>
      </c>
      <c r="B28" s="10" t="str">
        <f t="shared" si="1"/>
        <v>FF04FOR</v>
      </c>
      <c r="C28" s="10" t="s">
        <v>102</v>
      </c>
      <c r="D28" s="10" t="s">
        <v>103</v>
      </c>
      <c r="E28" s="12" t="s">
        <v>613</v>
      </c>
      <c r="F28" s="10" t="s">
        <v>614</v>
      </c>
      <c r="G28" s="10" t="s">
        <v>618</v>
      </c>
      <c r="H28" s="10" t="s">
        <v>616</v>
      </c>
      <c r="I28" s="13" t="s">
        <v>617</v>
      </c>
      <c r="J28" s="10">
        <v>15</v>
      </c>
      <c r="K28" s="10" t="s">
        <v>29</v>
      </c>
      <c r="L28" s="12">
        <v>1</v>
      </c>
      <c r="M28" s="12">
        <v>1</v>
      </c>
      <c r="N28" s="12">
        <f t="shared" si="2"/>
        <v>0</v>
      </c>
      <c r="O28" s="14">
        <v>4</v>
      </c>
      <c r="P28" s="16">
        <f t="shared" si="3"/>
        <v>3</v>
      </c>
      <c r="Q28" s="10" t="s">
        <v>74</v>
      </c>
      <c r="R28" s="10" t="s">
        <v>72</v>
      </c>
      <c r="S28" s="10" t="s">
        <v>77</v>
      </c>
      <c r="T28" s="18" t="s">
        <v>61</v>
      </c>
      <c r="U28" s="57" t="str">
        <f t="shared" si="4"/>
        <v>parità</v>
      </c>
      <c r="V28" s="57" t="str">
        <f t="shared" si="5"/>
        <v>SI</v>
      </c>
    </row>
    <row r="29" spans="1:22" ht="60" customHeight="1" x14ac:dyDescent="0.35">
      <c r="A29" s="2">
        <f t="shared" si="0"/>
        <v>1</v>
      </c>
      <c r="B29" s="10" t="str">
        <f t="shared" si="1"/>
        <v>FF11FOR</v>
      </c>
      <c r="C29" s="10" t="s">
        <v>104</v>
      </c>
      <c r="D29" s="10" t="s">
        <v>105</v>
      </c>
      <c r="E29" s="12" t="s">
        <v>613</v>
      </c>
      <c r="F29" s="10" t="s">
        <v>614</v>
      </c>
      <c r="G29" s="10" t="s">
        <v>615</v>
      </c>
      <c r="H29" s="10" t="s">
        <v>616</v>
      </c>
      <c r="I29" s="13" t="s">
        <v>617</v>
      </c>
      <c r="J29" s="10">
        <v>15</v>
      </c>
      <c r="K29" s="10" t="s">
        <v>29</v>
      </c>
      <c r="L29" s="12">
        <v>1</v>
      </c>
      <c r="M29" s="12">
        <v>1</v>
      </c>
      <c r="N29" s="12">
        <f t="shared" si="2"/>
        <v>0</v>
      </c>
      <c r="O29" s="14">
        <v>2</v>
      </c>
      <c r="P29" s="16">
        <f t="shared" si="3"/>
        <v>1</v>
      </c>
      <c r="Q29" s="10" t="s">
        <v>74</v>
      </c>
      <c r="R29" s="10" t="s">
        <v>72</v>
      </c>
      <c r="S29" s="10" t="s">
        <v>89</v>
      </c>
      <c r="T29" s="18" t="s">
        <v>43</v>
      </c>
      <c r="U29" s="57" t="str">
        <f t="shared" si="4"/>
        <v>parità</v>
      </c>
      <c r="V29" s="57" t="str">
        <f t="shared" si="5"/>
        <v>SI</v>
      </c>
    </row>
    <row r="30" spans="1:22" ht="60" customHeight="1" x14ac:dyDescent="0.35">
      <c r="A30" s="2">
        <f t="shared" si="0"/>
        <v>1</v>
      </c>
      <c r="B30" s="10" t="str">
        <f t="shared" si="1"/>
        <v>FF68FOR</v>
      </c>
      <c r="C30" s="10" t="s">
        <v>106</v>
      </c>
      <c r="D30" s="19" t="s">
        <v>107</v>
      </c>
      <c r="E30" s="12" t="s">
        <v>613</v>
      </c>
      <c r="F30" s="10" t="s">
        <v>614</v>
      </c>
      <c r="G30" s="10" t="s">
        <v>615</v>
      </c>
      <c r="H30" s="10" t="s">
        <v>616</v>
      </c>
      <c r="I30" s="13" t="s">
        <v>617</v>
      </c>
      <c r="J30" s="10">
        <v>15</v>
      </c>
      <c r="K30" s="10" t="s">
        <v>29</v>
      </c>
      <c r="L30" s="12">
        <v>1</v>
      </c>
      <c r="M30" s="12">
        <v>1</v>
      </c>
      <c r="N30" s="12">
        <f t="shared" si="2"/>
        <v>0</v>
      </c>
      <c r="O30" s="14">
        <v>0</v>
      </c>
      <c r="P30" s="16">
        <f t="shared" si="3"/>
        <v>-1</v>
      </c>
      <c r="Q30" s="10" t="s">
        <v>74</v>
      </c>
      <c r="R30" s="10" t="s">
        <v>72</v>
      </c>
      <c r="S30" s="10" t="s">
        <v>95</v>
      </c>
      <c r="T30" s="18" t="s">
        <v>49</v>
      </c>
      <c r="U30" s="57" t="str">
        <f t="shared" si="4"/>
        <v>parità</v>
      </c>
      <c r="V30" s="57" t="str">
        <f t="shared" si="5"/>
        <v>NO</v>
      </c>
    </row>
    <row r="31" spans="1:22" ht="60" customHeight="1" x14ac:dyDescent="0.35">
      <c r="A31" s="2">
        <f t="shared" si="0"/>
        <v>1</v>
      </c>
      <c r="B31" s="10" t="str">
        <f t="shared" si="1"/>
        <v>FF24FOR</v>
      </c>
      <c r="C31" s="10" t="s">
        <v>108</v>
      </c>
      <c r="D31" s="10" t="s">
        <v>109</v>
      </c>
      <c r="E31" s="12" t="s">
        <v>613</v>
      </c>
      <c r="F31" s="10" t="s">
        <v>614</v>
      </c>
      <c r="G31" s="10" t="s">
        <v>615</v>
      </c>
      <c r="H31" s="10" t="s">
        <v>616</v>
      </c>
      <c r="I31" s="13" t="s">
        <v>617</v>
      </c>
      <c r="J31" s="10">
        <v>15</v>
      </c>
      <c r="K31" s="10" t="s">
        <v>29</v>
      </c>
      <c r="L31" s="12">
        <v>1</v>
      </c>
      <c r="M31" s="12">
        <v>1</v>
      </c>
      <c r="N31" s="12">
        <f t="shared" si="2"/>
        <v>0</v>
      </c>
      <c r="O31" s="14">
        <v>0</v>
      </c>
      <c r="P31" s="16">
        <f t="shared" si="3"/>
        <v>-1</v>
      </c>
      <c r="Q31" s="10" t="s">
        <v>74</v>
      </c>
      <c r="R31" s="10" t="s">
        <v>72</v>
      </c>
      <c r="S31" s="10" t="s">
        <v>89</v>
      </c>
      <c r="T31" s="18" t="s">
        <v>49</v>
      </c>
      <c r="U31" s="57" t="str">
        <f t="shared" si="4"/>
        <v>parità</v>
      </c>
      <c r="V31" s="57" t="str">
        <f t="shared" si="5"/>
        <v>NO</v>
      </c>
    </row>
    <row r="32" spans="1:22" ht="60" hidden="1" customHeight="1" x14ac:dyDescent="0.35">
      <c r="A32" s="2">
        <f t="shared" si="0"/>
        <v>1</v>
      </c>
      <c r="B32" s="10" t="str">
        <f t="shared" si="1"/>
        <v>XX10FOR</v>
      </c>
      <c r="C32" s="10" t="s">
        <v>110</v>
      </c>
      <c r="D32" s="11" t="s">
        <v>111</v>
      </c>
      <c r="E32" s="12" t="s">
        <v>613</v>
      </c>
      <c r="F32" s="10" t="s">
        <v>614</v>
      </c>
      <c r="G32" s="10" t="s">
        <v>615</v>
      </c>
      <c r="H32" s="10" t="s">
        <v>616</v>
      </c>
      <c r="I32" s="13" t="s">
        <v>617</v>
      </c>
      <c r="J32" s="10">
        <v>15</v>
      </c>
      <c r="K32" s="10" t="s">
        <v>29</v>
      </c>
      <c r="L32" s="12">
        <v>0</v>
      </c>
      <c r="M32" s="12">
        <v>1</v>
      </c>
      <c r="N32" s="12">
        <f t="shared" si="2"/>
        <v>1</v>
      </c>
      <c r="O32" s="14">
        <v>0</v>
      </c>
      <c r="P32" s="16">
        <f t="shared" si="3"/>
        <v>-1</v>
      </c>
      <c r="Q32" s="10" t="s">
        <v>112</v>
      </c>
      <c r="R32" s="10" t="s">
        <v>30</v>
      </c>
      <c r="S32" s="10" t="s">
        <v>31</v>
      </c>
      <c r="T32" s="17" t="s">
        <v>33</v>
      </c>
      <c r="U32" s="57" t="str">
        <f t="shared" si="4"/>
        <v>incremento</v>
      </c>
      <c r="V32" s="57" t="str">
        <f t="shared" si="5"/>
        <v>NO</v>
      </c>
    </row>
    <row r="33" spans="1:22" ht="60" hidden="1" customHeight="1" x14ac:dyDescent="0.35">
      <c r="A33" s="2">
        <f t="shared" si="0"/>
        <v>1</v>
      </c>
      <c r="B33" s="10" t="str">
        <f t="shared" si="1"/>
        <v>SF08FOR</v>
      </c>
      <c r="C33" s="10" t="s">
        <v>113</v>
      </c>
      <c r="D33" s="10" t="s">
        <v>114</v>
      </c>
      <c r="E33" s="12" t="s">
        <v>613</v>
      </c>
      <c r="F33" s="10" t="s">
        <v>614</v>
      </c>
      <c r="G33" s="10" t="s">
        <v>615</v>
      </c>
      <c r="H33" s="10" t="s">
        <v>616</v>
      </c>
      <c r="I33" s="13" t="s">
        <v>617</v>
      </c>
      <c r="J33" s="10">
        <v>15</v>
      </c>
      <c r="K33" s="10" t="s">
        <v>29</v>
      </c>
      <c r="L33" s="12">
        <v>1</v>
      </c>
      <c r="M33" s="12">
        <v>1</v>
      </c>
      <c r="N33" s="12">
        <f t="shared" si="2"/>
        <v>0</v>
      </c>
      <c r="O33" s="14">
        <v>1</v>
      </c>
      <c r="P33" s="16">
        <f t="shared" si="3"/>
        <v>0</v>
      </c>
      <c r="Q33" s="10" t="s">
        <v>112</v>
      </c>
      <c r="R33" s="10" t="s">
        <v>115</v>
      </c>
      <c r="S33" s="10" t="s">
        <v>116</v>
      </c>
      <c r="T33" s="20" t="s">
        <v>92</v>
      </c>
      <c r="U33" s="57" t="str">
        <f t="shared" si="4"/>
        <v>parità</v>
      </c>
      <c r="V33" s="57" t="str">
        <f t="shared" si="5"/>
        <v>NO</v>
      </c>
    </row>
    <row r="34" spans="1:22" ht="60" hidden="1" customHeight="1" x14ac:dyDescent="0.35">
      <c r="A34" s="2">
        <f t="shared" si="0"/>
        <v>1</v>
      </c>
      <c r="B34" s="10" t="str">
        <f t="shared" si="1"/>
        <v>SA01FOR</v>
      </c>
      <c r="C34" s="10" t="s">
        <v>117</v>
      </c>
      <c r="D34" s="10" t="s">
        <v>118</v>
      </c>
      <c r="E34" s="12" t="s">
        <v>613</v>
      </c>
      <c r="F34" s="10" t="s">
        <v>614</v>
      </c>
      <c r="G34" s="10" t="s">
        <v>615</v>
      </c>
      <c r="H34" s="10" t="s">
        <v>616</v>
      </c>
      <c r="I34" s="13" t="s">
        <v>617</v>
      </c>
      <c r="J34" s="10">
        <v>15</v>
      </c>
      <c r="K34" s="10" t="s">
        <v>29</v>
      </c>
      <c r="L34" s="12">
        <v>1</v>
      </c>
      <c r="M34" s="12">
        <v>1</v>
      </c>
      <c r="N34" s="12">
        <f t="shared" si="2"/>
        <v>0</v>
      </c>
      <c r="O34" s="14">
        <v>3</v>
      </c>
      <c r="P34" s="16">
        <f t="shared" si="3"/>
        <v>2</v>
      </c>
      <c r="Q34" s="10" t="s">
        <v>112</v>
      </c>
      <c r="R34" s="10" t="s">
        <v>119</v>
      </c>
      <c r="S34" s="10" t="s">
        <v>120</v>
      </c>
      <c r="T34" s="20" t="s">
        <v>92</v>
      </c>
      <c r="U34" s="57" t="str">
        <f t="shared" si="4"/>
        <v>parità</v>
      </c>
      <c r="V34" s="57" t="str">
        <f t="shared" si="5"/>
        <v>SI</v>
      </c>
    </row>
    <row r="35" spans="1:22" ht="60" hidden="1" customHeight="1" x14ac:dyDescent="0.35">
      <c r="A35" s="2">
        <f t="shared" si="0"/>
        <v>1</v>
      </c>
      <c r="B35" s="10" t="str">
        <f t="shared" si="1"/>
        <v>SA06FOR</v>
      </c>
      <c r="C35" s="10" t="s">
        <v>121</v>
      </c>
      <c r="D35" s="10" t="s">
        <v>122</v>
      </c>
      <c r="E35" s="12" t="s">
        <v>613</v>
      </c>
      <c r="F35" s="10" t="s">
        <v>614</v>
      </c>
      <c r="G35" s="10" t="s">
        <v>618</v>
      </c>
      <c r="H35" s="10" t="s">
        <v>616</v>
      </c>
      <c r="I35" s="13" t="s">
        <v>617</v>
      </c>
      <c r="J35" s="10">
        <v>15</v>
      </c>
      <c r="K35" s="10" t="s">
        <v>29</v>
      </c>
      <c r="L35" s="12">
        <v>1</v>
      </c>
      <c r="M35" s="12">
        <v>1</v>
      </c>
      <c r="N35" s="12">
        <f t="shared" si="2"/>
        <v>0</v>
      </c>
      <c r="O35" s="14">
        <v>1</v>
      </c>
      <c r="P35" s="16">
        <f t="shared" si="3"/>
        <v>0</v>
      </c>
      <c r="Q35" s="10" t="s">
        <v>112</v>
      </c>
      <c r="R35" s="10" t="s">
        <v>123</v>
      </c>
      <c r="S35" s="10" t="s">
        <v>124</v>
      </c>
      <c r="T35" s="20" t="s">
        <v>92</v>
      </c>
      <c r="U35" s="57" t="str">
        <f t="shared" si="4"/>
        <v>parità</v>
      </c>
      <c r="V35" s="57" t="str">
        <f t="shared" si="5"/>
        <v>NO</v>
      </c>
    </row>
    <row r="36" spans="1:22" ht="60" hidden="1" customHeight="1" x14ac:dyDescent="0.35">
      <c r="A36" s="2">
        <f t="shared" si="0"/>
        <v>1</v>
      </c>
      <c r="B36" s="10" t="str">
        <f t="shared" si="1"/>
        <v>SA05FOR</v>
      </c>
      <c r="C36" s="10" t="s">
        <v>125</v>
      </c>
      <c r="D36" s="10" t="s">
        <v>126</v>
      </c>
      <c r="E36" s="12" t="s">
        <v>613</v>
      </c>
      <c r="F36" s="10" t="s">
        <v>614</v>
      </c>
      <c r="G36" s="10" t="s">
        <v>618</v>
      </c>
      <c r="H36" s="10" t="s">
        <v>616</v>
      </c>
      <c r="I36" s="13" t="s">
        <v>617</v>
      </c>
      <c r="J36" s="10">
        <v>15</v>
      </c>
      <c r="K36" s="10" t="s">
        <v>29</v>
      </c>
      <c r="L36" s="12">
        <v>1</v>
      </c>
      <c r="M36" s="12">
        <v>1</v>
      </c>
      <c r="N36" s="12">
        <f t="shared" si="2"/>
        <v>0</v>
      </c>
      <c r="O36" s="14">
        <v>0</v>
      </c>
      <c r="P36" s="16">
        <f t="shared" si="3"/>
        <v>-1</v>
      </c>
      <c r="Q36" s="10" t="s">
        <v>112</v>
      </c>
      <c r="R36" s="10" t="s">
        <v>127</v>
      </c>
      <c r="S36" s="10" t="s">
        <v>128</v>
      </c>
      <c r="T36" s="20" t="s">
        <v>92</v>
      </c>
      <c r="U36" s="57" t="str">
        <f t="shared" si="4"/>
        <v>parità</v>
      </c>
      <c r="V36" s="57" t="str">
        <f t="shared" si="5"/>
        <v>NO</v>
      </c>
    </row>
    <row r="37" spans="1:22" ht="60" hidden="1" customHeight="1" x14ac:dyDescent="0.35">
      <c r="A37" s="2">
        <f t="shared" si="0"/>
        <v>1</v>
      </c>
      <c r="B37" s="10" t="str">
        <f t="shared" si="1"/>
        <v>SA04FOR</v>
      </c>
      <c r="C37" s="10" t="s">
        <v>129</v>
      </c>
      <c r="D37" s="10" t="s">
        <v>130</v>
      </c>
      <c r="E37" s="12" t="s">
        <v>613</v>
      </c>
      <c r="F37" s="10" t="s">
        <v>614</v>
      </c>
      <c r="G37" s="10" t="s">
        <v>618</v>
      </c>
      <c r="H37" s="10" t="s">
        <v>616</v>
      </c>
      <c r="I37" s="13" t="s">
        <v>617</v>
      </c>
      <c r="J37" s="10">
        <v>15</v>
      </c>
      <c r="K37" s="10" t="s">
        <v>29</v>
      </c>
      <c r="L37" s="12">
        <v>1</v>
      </c>
      <c r="M37" s="12">
        <v>1</v>
      </c>
      <c r="N37" s="12">
        <f t="shared" si="2"/>
        <v>0</v>
      </c>
      <c r="O37" s="14">
        <v>1</v>
      </c>
      <c r="P37" s="16">
        <f t="shared" si="3"/>
        <v>0</v>
      </c>
      <c r="Q37" s="10" t="s">
        <v>112</v>
      </c>
      <c r="R37" s="10" t="s">
        <v>131</v>
      </c>
      <c r="S37" s="10" t="s">
        <v>132</v>
      </c>
      <c r="T37" s="20" t="s">
        <v>39</v>
      </c>
      <c r="U37" s="57" t="str">
        <f t="shared" si="4"/>
        <v>parità</v>
      </c>
      <c r="V37" s="57" t="str">
        <f t="shared" si="5"/>
        <v>NO</v>
      </c>
    </row>
    <row r="38" spans="1:22" ht="60" hidden="1" customHeight="1" x14ac:dyDescent="0.35">
      <c r="A38" s="2">
        <f t="shared" si="0"/>
        <v>1</v>
      </c>
      <c r="B38" s="10" t="str">
        <f t="shared" si="1"/>
        <v>SA08FOR</v>
      </c>
      <c r="C38" s="10" t="s">
        <v>133</v>
      </c>
      <c r="D38" s="10" t="s">
        <v>134</v>
      </c>
      <c r="E38" s="12" t="s">
        <v>613</v>
      </c>
      <c r="F38" s="10" t="s">
        <v>614</v>
      </c>
      <c r="G38" s="10" t="s">
        <v>618</v>
      </c>
      <c r="H38" s="10" t="s">
        <v>616</v>
      </c>
      <c r="I38" s="13" t="s">
        <v>617</v>
      </c>
      <c r="J38" s="10">
        <v>15</v>
      </c>
      <c r="K38" s="10" t="s">
        <v>29</v>
      </c>
      <c r="L38" s="12">
        <v>1</v>
      </c>
      <c r="M38" s="12">
        <v>1</v>
      </c>
      <c r="N38" s="12">
        <f t="shared" si="2"/>
        <v>0</v>
      </c>
      <c r="O38" s="14">
        <v>1</v>
      </c>
      <c r="P38" s="16">
        <f t="shared" si="3"/>
        <v>0</v>
      </c>
      <c r="Q38" s="10" t="s">
        <v>112</v>
      </c>
      <c r="R38" s="10" t="s">
        <v>135</v>
      </c>
      <c r="S38" s="10" t="s">
        <v>136</v>
      </c>
      <c r="T38" s="20" t="s">
        <v>39</v>
      </c>
      <c r="U38" s="57" t="str">
        <f t="shared" si="4"/>
        <v>parità</v>
      </c>
      <c r="V38" s="57" t="str">
        <f t="shared" si="5"/>
        <v>NO</v>
      </c>
    </row>
    <row r="39" spans="1:22" ht="60" hidden="1" customHeight="1" x14ac:dyDescent="0.35">
      <c r="A39" s="2">
        <f t="shared" si="0"/>
        <v>1</v>
      </c>
      <c r="B39" s="10" t="str">
        <f t="shared" si="1"/>
        <v>SA02FOR</v>
      </c>
      <c r="C39" s="10" t="s">
        <v>137</v>
      </c>
      <c r="D39" s="10" t="s">
        <v>138</v>
      </c>
      <c r="E39" s="12" t="s">
        <v>613</v>
      </c>
      <c r="F39" s="10" t="s">
        <v>614</v>
      </c>
      <c r="G39" s="10" t="s">
        <v>615</v>
      </c>
      <c r="H39" s="10" t="s">
        <v>616</v>
      </c>
      <c r="I39" s="13" t="s">
        <v>617</v>
      </c>
      <c r="J39" s="10">
        <v>15</v>
      </c>
      <c r="K39" s="10" t="s">
        <v>29</v>
      </c>
      <c r="L39" s="12">
        <v>1</v>
      </c>
      <c r="M39" s="12">
        <v>1</v>
      </c>
      <c r="N39" s="12">
        <f t="shared" si="2"/>
        <v>0</v>
      </c>
      <c r="O39" s="14">
        <v>2</v>
      </c>
      <c r="P39" s="16">
        <f t="shared" si="3"/>
        <v>1</v>
      </c>
      <c r="Q39" s="10" t="s">
        <v>112</v>
      </c>
      <c r="R39" s="10" t="s">
        <v>72</v>
      </c>
      <c r="S39" s="10" t="s">
        <v>95</v>
      </c>
      <c r="T39" s="20" t="s">
        <v>39</v>
      </c>
      <c r="U39" s="57" t="str">
        <f t="shared" si="4"/>
        <v>parità</v>
      </c>
      <c r="V39" s="57" t="str">
        <f t="shared" si="5"/>
        <v>SI</v>
      </c>
    </row>
    <row r="40" spans="1:22" ht="60" hidden="1" customHeight="1" x14ac:dyDescent="0.35">
      <c r="A40" s="2">
        <f t="shared" si="0"/>
        <v>1</v>
      </c>
      <c r="B40" s="10" t="str">
        <f t="shared" si="1"/>
        <v>SF01FOR</v>
      </c>
      <c r="C40" s="10" t="s">
        <v>139</v>
      </c>
      <c r="D40" s="10" t="s">
        <v>140</v>
      </c>
      <c r="E40" s="12" t="s">
        <v>613</v>
      </c>
      <c r="F40" s="10" t="s">
        <v>614</v>
      </c>
      <c r="G40" s="10" t="s">
        <v>615</v>
      </c>
      <c r="H40" s="10" t="s">
        <v>616</v>
      </c>
      <c r="I40" s="13" t="s">
        <v>617</v>
      </c>
      <c r="J40" s="10">
        <v>15</v>
      </c>
      <c r="K40" s="10" t="s">
        <v>29</v>
      </c>
      <c r="L40" s="12">
        <v>1</v>
      </c>
      <c r="M40" s="12">
        <v>1</v>
      </c>
      <c r="N40" s="12">
        <f t="shared" si="2"/>
        <v>0</v>
      </c>
      <c r="O40" s="14">
        <v>1</v>
      </c>
      <c r="P40" s="16">
        <f t="shared" si="3"/>
        <v>0</v>
      </c>
      <c r="Q40" s="10" t="s">
        <v>112</v>
      </c>
      <c r="R40" s="10" t="s">
        <v>30</v>
      </c>
      <c r="S40" s="10" t="s">
        <v>31</v>
      </c>
      <c r="T40" s="20" t="s">
        <v>39</v>
      </c>
      <c r="U40" s="57" t="str">
        <f t="shared" si="4"/>
        <v>parità</v>
      </c>
      <c r="V40" s="57" t="str">
        <f t="shared" si="5"/>
        <v>NO</v>
      </c>
    </row>
    <row r="41" spans="1:22" ht="60" hidden="1" customHeight="1" x14ac:dyDescent="0.35">
      <c r="A41" s="2">
        <f t="shared" si="0"/>
        <v>1</v>
      </c>
      <c r="B41" s="10" t="str">
        <f t="shared" si="1"/>
        <v>EE04FOR</v>
      </c>
      <c r="C41" s="10" t="s">
        <v>141</v>
      </c>
      <c r="D41" s="10" t="s">
        <v>142</v>
      </c>
      <c r="E41" s="12" t="s">
        <v>613</v>
      </c>
      <c r="F41" s="10" t="s">
        <v>614</v>
      </c>
      <c r="G41" s="10" t="s">
        <v>615</v>
      </c>
      <c r="H41" s="10" t="s">
        <v>616</v>
      </c>
      <c r="I41" s="13" t="s">
        <v>617</v>
      </c>
      <c r="J41" s="10">
        <v>15</v>
      </c>
      <c r="K41" s="10" t="s">
        <v>29</v>
      </c>
      <c r="L41" s="12">
        <v>1</v>
      </c>
      <c r="M41" s="12">
        <v>1</v>
      </c>
      <c r="N41" s="12">
        <f t="shared" si="2"/>
        <v>0</v>
      </c>
      <c r="O41" s="14">
        <v>2</v>
      </c>
      <c r="P41" s="16">
        <f t="shared" si="3"/>
        <v>1</v>
      </c>
      <c r="Q41" s="10" t="s">
        <v>145</v>
      </c>
      <c r="R41" s="10" t="s">
        <v>143</v>
      </c>
      <c r="S41" s="10" t="s">
        <v>144</v>
      </c>
      <c r="T41" s="18" t="s">
        <v>43</v>
      </c>
      <c r="U41" s="57" t="str">
        <f t="shared" si="4"/>
        <v>parità</v>
      </c>
      <c r="V41" s="57" t="str">
        <f t="shared" si="5"/>
        <v>SI</v>
      </c>
    </row>
    <row r="42" spans="1:22" ht="60" hidden="1" customHeight="1" x14ac:dyDescent="0.35">
      <c r="A42" s="2">
        <f t="shared" si="0"/>
        <v>1</v>
      </c>
      <c r="B42" s="10" t="str">
        <f t="shared" si="1"/>
        <v>EE27FOR</v>
      </c>
      <c r="C42" s="10" t="s">
        <v>146</v>
      </c>
      <c r="D42" s="10" t="s">
        <v>147</v>
      </c>
      <c r="E42" s="12" t="s">
        <v>613</v>
      </c>
      <c r="F42" s="10" t="s">
        <v>614</v>
      </c>
      <c r="G42" s="10" t="s">
        <v>615</v>
      </c>
      <c r="H42" s="10" t="s">
        <v>616</v>
      </c>
      <c r="I42" s="13" t="s">
        <v>617</v>
      </c>
      <c r="J42" s="10">
        <v>15</v>
      </c>
      <c r="K42" s="10" t="s">
        <v>29</v>
      </c>
      <c r="L42" s="12">
        <v>1</v>
      </c>
      <c r="M42" s="12">
        <v>1</v>
      </c>
      <c r="N42" s="12">
        <f t="shared" si="2"/>
        <v>0</v>
      </c>
      <c r="O42" s="14">
        <v>0</v>
      </c>
      <c r="P42" s="16">
        <f t="shared" si="3"/>
        <v>-1</v>
      </c>
      <c r="Q42" s="10" t="s">
        <v>145</v>
      </c>
      <c r="R42" s="10" t="s">
        <v>143</v>
      </c>
      <c r="S42" s="10" t="s">
        <v>148</v>
      </c>
      <c r="T42" s="18" t="s">
        <v>39</v>
      </c>
      <c r="U42" s="57" t="str">
        <f t="shared" si="4"/>
        <v>parità</v>
      </c>
      <c r="V42" s="57" t="str">
        <f t="shared" si="5"/>
        <v>NO</v>
      </c>
    </row>
    <row r="43" spans="1:22" ht="60" hidden="1" customHeight="1" x14ac:dyDescent="0.35">
      <c r="A43" s="2">
        <f t="shared" si="0"/>
        <v>1</v>
      </c>
      <c r="B43" s="10" t="str">
        <f t="shared" si="1"/>
        <v>BB03FOR</v>
      </c>
      <c r="C43" s="10" t="s">
        <v>149</v>
      </c>
      <c r="D43" s="10" t="s">
        <v>150</v>
      </c>
      <c r="E43" s="12" t="s">
        <v>613</v>
      </c>
      <c r="F43" s="10" t="s">
        <v>614</v>
      </c>
      <c r="G43" s="10" t="s">
        <v>615</v>
      </c>
      <c r="H43" s="10" t="s">
        <v>616</v>
      </c>
      <c r="I43" s="13" t="s">
        <v>617</v>
      </c>
      <c r="J43" s="10">
        <v>15</v>
      </c>
      <c r="K43" s="10" t="s">
        <v>29</v>
      </c>
      <c r="L43" s="12">
        <v>1</v>
      </c>
      <c r="M43" s="12">
        <v>1</v>
      </c>
      <c r="N43" s="12">
        <f t="shared" si="2"/>
        <v>0</v>
      </c>
      <c r="O43" s="14">
        <v>1</v>
      </c>
      <c r="P43" s="16">
        <f t="shared" si="3"/>
        <v>0</v>
      </c>
      <c r="Q43" s="10" t="s">
        <v>145</v>
      </c>
      <c r="R43" s="10" t="s">
        <v>119</v>
      </c>
      <c r="S43" s="10" t="s">
        <v>151</v>
      </c>
      <c r="T43" s="18" t="s">
        <v>61</v>
      </c>
      <c r="U43" s="57" t="str">
        <f t="shared" si="4"/>
        <v>parità</v>
      </c>
      <c r="V43" s="57" t="str">
        <f t="shared" si="5"/>
        <v>NO</v>
      </c>
    </row>
    <row r="44" spans="1:22" ht="60" hidden="1" customHeight="1" x14ac:dyDescent="0.35">
      <c r="A44" s="2">
        <f t="shared" si="0"/>
        <v>1</v>
      </c>
      <c r="B44" s="10" t="str">
        <f t="shared" si="1"/>
        <v>BB07FOR</v>
      </c>
      <c r="C44" s="10" t="s">
        <v>155</v>
      </c>
      <c r="D44" s="10" t="s">
        <v>156</v>
      </c>
      <c r="E44" s="12" t="s">
        <v>613</v>
      </c>
      <c r="F44" s="10" t="s">
        <v>614</v>
      </c>
      <c r="G44" s="10" t="s">
        <v>615</v>
      </c>
      <c r="H44" s="10" t="s">
        <v>616</v>
      </c>
      <c r="I44" s="13" t="s">
        <v>617</v>
      </c>
      <c r="J44" s="10">
        <v>15</v>
      </c>
      <c r="K44" s="10" t="s">
        <v>29</v>
      </c>
      <c r="L44" s="12">
        <v>1</v>
      </c>
      <c r="M44" s="12">
        <v>1</v>
      </c>
      <c r="N44" s="12">
        <f t="shared" si="2"/>
        <v>0</v>
      </c>
      <c r="O44" s="14">
        <v>0</v>
      </c>
      <c r="P44" s="16">
        <f t="shared" si="3"/>
        <v>-1</v>
      </c>
      <c r="Q44" s="10" t="s">
        <v>145</v>
      </c>
      <c r="R44" s="10" t="s">
        <v>119</v>
      </c>
      <c r="S44" s="10" t="s">
        <v>157</v>
      </c>
      <c r="T44" s="18" t="s">
        <v>49</v>
      </c>
      <c r="U44" s="57" t="str">
        <f t="shared" si="4"/>
        <v>parità</v>
      </c>
      <c r="V44" s="57" t="str">
        <f t="shared" si="5"/>
        <v>NO</v>
      </c>
    </row>
    <row r="45" spans="1:22" ht="60" hidden="1" customHeight="1" x14ac:dyDescent="0.35">
      <c r="A45" s="2">
        <f t="shared" si="0"/>
        <v>1</v>
      </c>
      <c r="B45" s="10" t="str">
        <f t="shared" si="1"/>
        <v>EE16FOR</v>
      </c>
      <c r="C45" s="10" t="s">
        <v>158</v>
      </c>
      <c r="D45" s="10" t="s">
        <v>159</v>
      </c>
      <c r="E45" s="12" t="s">
        <v>613</v>
      </c>
      <c r="F45" s="10" t="s">
        <v>614</v>
      </c>
      <c r="G45" s="10" t="s">
        <v>618</v>
      </c>
      <c r="H45" s="10" t="s">
        <v>616</v>
      </c>
      <c r="I45" s="13" t="s">
        <v>617</v>
      </c>
      <c r="J45" s="10">
        <v>15</v>
      </c>
      <c r="K45" s="10" t="s">
        <v>29</v>
      </c>
      <c r="L45" s="12">
        <v>1</v>
      </c>
      <c r="M45" s="12">
        <v>1</v>
      </c>
      <c r="N45" s="12">
        <f t="shared" si="2"/>
        <v>0</v>
      </c>
      <c r="O45" s="14">
        <v>0</v>
      </c>
      <c r="P45" s="16">
        <f t="shared" si="3"/>
        <v>-1</v>
      </c>
      <c r="Q45" s="10" t="s">
        <v>145</v>
      </c>
      <c r="R45" s="10" t="s">
        <v>143</v>
      </c>
      <c r="S45" s="10" t="s">
        <v>160</v>
      </c>
      <c r="T45" s="18" t="s">
        <v>49</v>
      </c>
      <c r="U45" s="57" t="str">
        <f t="shared" si="4"/>
        <v>parità</v>
      </c>
      <c r="V45" s="57" t="str">
        <f t="shared" si="5"/>
        <v>NO</v>
      </c>
    </row>
    <row r="46" spans="1:22" ht="60" hidden="1" customHeight="1" x14ac:dyDescent="0.35">
      <c r="A46" s="2">
        <f t="shared" si="0"/>
        <v>1</v>
      </c>
      <c r="B46" s="10" t="str">
        <f t="shared" si="1"/>
        <v>BB08FOR</v>
      </c>
      <c r="C46" s="10" t="s">
        <v>161</v>
      </c>
      <c r="D46" s="10" t="s">
        <v>162</v>
      </c>
      <c r="E46" s="12" t="s">
        <v>613</v>
      </c>
      <c r="F46" s="10" t="s">
        <v>614</v>
      </c>
      <c r="G46" s="10" t="s">
        <v>618</v>
      </c>
      <c r="H46" s="10" t="s">
        <v>616</v>
      </c>
      <c r="I46" s="13" t="s">
        <v>617</v>
      </c>
      <c r="J46" s="10">
        <v>15</v>
      </c>
      <c r="K46" s="10" t="s">
        <v>29</v>
      </c>
      <c r="L46" s="12">
        <v>1</v>
      </c>
      <c r="M46" s="12">
        <v>1</v>
      </c>
      <c r="N46" s="12">
        <f t="shared" si="2"/>
        <v>0</v>
      </c>
      <c r="O46" s="14">
        <v>1</v>
      </c>
      <c r="P46" s="16">
        <f t="shared" si="3"/>
        <v>0</v>
      </c>
      <c r="Q46" s="10" t="s">
        <v>145</v>
      </c>
      <c r="R46" s="10" t="s">
        <v>119</v>
      </c>
      <c r="S46" s="10" t="s">
        <v>163</v>
      </c>
      <c r="T46" s="18" t="s">
        <v>43</v>
      </c>
      <c r="U46" s="57" t="str">
        <f t="shared" si="4"/>
        <v>parità</v>
      </c>
      <c r="V46" s="57" t="str">
        <f t="shared" si="5"/>
        <v>NO</v>
      </c>
    </row>
    <row r="47" spans="1:22" ht="60" hidden="1" customHeight="1" x14ac:dyDescent="0.35">
      <c r="A47" s="2">
        <f t="shared" si="0"/>
        <v>1</v>
      </c>
      <c r="B47" s="10" t="str">
        <f t="shared" si="1"/>
        <v>BB09FOR</v>
      </c>
      <c r="C47" s="10" t="s">
        <v>164</v>
      </c>
      <c r="D47" s="10" t="s">
        <v>165</v>
      </c>
      <c r="E47" s="12" t="s">
        <v>613</v>
      </c>
      <c r="F47" s="10" t="s">
        <v>614</v>
      </c>
      <c r="G47" s="10" t="s">
        <v>615</v>
      </c>
      <c r="H47" s="10" t="s">
        <v>616</v>
      </c>
      <c r="I47" s="13" t="s">
        <v>617</v>
      </c>
      <c r="J47" s="10">
        <v>15</v>
      </c>
      <c r="K47" s="10" t="s">
        <v>29</v>
      </c>
      <c r="L47" s="12">
        <v>1</v>
      </c>
      <c r="M47" s="12">
        <v>1</v>
      </c>
      <c r="N47" s="12">
        <f t="shared" si="2"/>
        <v>0</v>
      </c>
      <c r="O47" s="14">
        <v>0</v>
      </c>
      <c r="P47" s="16">
        <f t="shared" si="3"/>
        <v>-1</v>
      </c>
      <c r="Q47" s="10" t="s">
        <v>145</v>
      </c>
      <c r="R47" s="10" t="s">
        <v>119</v>
      </c>
      <c r="S47" s="10" t="s">
        <v>166</v>
      </c>
      <c r="T47" s="18" t="s">
        <v>39</v>
      </c>
      <c r="U47" s="57" t="str">
        <f t="shared" si="4"/>
        <v>parità</v>
      </c>
      <c r="V47" s="57" t="str">
        <f t="shared" si="5"/>
        <v>NO</v>
      </c>
    </row>
    <row r="48" spans="1:22" ht="60" hidden="1" customHeight="1" x14ac:dyDescent="0.35">
      <c r="A48" s="2">
        <f t="shared" si="0"/>
        <v>1</v>
      </c>
      <c r="B48" s="10" t="str">
        <f t="shared" si="1"/>
        <v>EE14FOR</v>
      </c>
      <c r="C48" s="10" t="s">
        <v>167</v>
      </c>
      <c r="D48" s="10" t="s">
        <v>168</v>
      </c>
      <c r="E48" s="12" t="s">
        <v>613</v>
      </c>
      <c r="F48" s="10" t="s">
        <v>614</v>
      </c>
      <c r="G48" s="10" t="s">
        <v>615</v>
      </c>
      <c r="H48" s="10" t="s">
        <v>616</v>
      </c>
      <c r="I48" s="13" t="s">
        <v>617</v>
      </c>
      <c r="J48" s="10">
        <v>15</v>
      </c>
      <c r="K48" s="10" t="s">
        <v>29</v>
      </c>
      <c r="L48" s="12">
        <v>1</v>
      </c>
      <c r="M48" s="12">
        <v>1</v>
      </c>
      <c r="N48" s="12">
        <f t="shared" si="2"/>
        <v>0</v>
      </c>
      <c r="O48" s="14">
        <v>0</v>
      </c>
      <c r="P48" s="16">
        <f t="shared" si="3"/>
        <v>-1</v>
      </c>
      <c r="Q48" s="10" t="s">
        <v>145</v>
      </c>
      <c r="R48" s="10" t="s">
        <v>143</v>
      </c>
      <c r="S48" s="10" t="s">
        <v>169</v>
      </c>
      <c r="T48" s="18" t="s">
        <v>43</v>
      </c>
      <c r="U48" s="57" t="str">
        <f t="shared" si="4"/>
        <v>parità</v>
      </c>
      <c r="V48" s="57" t="str">
        <f t="shared" si="5"/>
        <v>NO</v>
      </c>
    </row>
    <row r="49" spans="1:22" ht="60" hidden="1" customHeight="1" x14ac:dyDescent="0.35">
      <c r="A49" s="2">
        <f t="shared" si="0"/>
        <v>1</v>
      </c>
      <c r="B49" s="10" t="str">
        <f t="shared" si="1"/>
        <v>BB10FOR</v>
      </c>
      <c r="C49" s="10" t="s">
        <v>170</v>
      </c>
      <c r="D49" s="10" t="s">
        <v>171</v>
      </c>
      <c r="E49" s="12" t="s">
        <v>613</v>
      </c>
      <c r="F49" s="10" t="s">
        <v>614</v>
      </c>
      <c r="G49" s="10" t="s">
        <v>615</v>
      </c>
      <c r="H49" s="10" t="s">
        <v>616</v>
      </c>
      <c r="I49" s="13" t="s">
        <v>617</v>
      </c>
      <c r="J49" s="10">
        <v>15</v>
      </c>
      <c r="K49" s="10" t="s">
        <v>29</v>
      </c>
      <c r="L49" s="12">
        <v>1</v>
      </c>
      <c r="M49" s="12">
        <v>1</v>
      </c>
      <c r="N49" s="12">
        <f t="shared" si="2"/>
        <v>0</v>
      </c>
      <c r="O49" s="14">
        <v>1</v>
      </c>
      <c r="P49" s="16">
        <f t="shared" si="3"/>
        <v>0</v>
      </c>
      <c r="Q49" s="10" t="s">
        <v>145</v>
      </c>
      <c r="R49" s="10" t="s">
        <v>119</v>
      </c>
      <c r="S49" s="10" t="s">
        <v>157</v>
      </c>
      <c r="T49" s="18" t="s">
        <v>43</v>
      </c>
      <c r="U49" s="57" t="str">
        <f t="shared" si="4"/>
        <v>parità</v>
      </c>
      <c r="V49" s="57" t="str">
        <f t="shared" si="5"/>
        <v>NO</v>
      </c>
    </row>
    <row r="50" spans="1:22" ht="60" hidden="1" customHeight="1" x14ac:dyDescent="0.35">
      <c r="A50" s="2">
        <f t="shared" si="0"/>
        <v>1</v>
      </c>
      <c r="B50" s="10" t="str">
        <f t="shared" si="1"/>
        <v>BB11FOR</v>
      </c>
      <c r="C50" s="10" t="s">
        <v>172</v>
      </c>
      <c r="D50" s="10" t="s">
        <v>173</v>
      </c>
      <c r="E50" s="12" t="s">
        <v>613</v>
      </c>
      <c r="F50" s="10" t="s">
        <v>614</v>
      </c>
      <c r="G50" s="10" t="s">
        <v>615</v>
      </c>
      <c r="H50" s="10" t="s">
        <v>616</v>
      </c>
      <c r="I50" s="13" t="s">
        <v>617</v>
      </c>
      <c r="J50" s="10">
        <v>15</v>
      </c>
      <c r="K50" s="10" t="s">
        <v>29</v>
      </c>
      <c r="L50" s="12">
        <v>1</v>
      </c>
      <c r="M50" s="12">
        <v>1</v>
      </c>
      <c r="N50" s="12">
        <f t="shared" si="2"/>
        <v>0</v>
      </c>
      <c r="O50" s="14">
        <v>0</v>
      </c>
      <c r="P50" s="16">
        <f t="shared" si="3"/>
        <v>-1</v>
      </c>
      <c r="Q50" s="10" t="s">
        <v>145</v>
      </c>
      <c r="R50" s="10" t="s">
        <v>119</v>
      </c>
      <c r="S50" s="10" t="s">
        <v>120</v>
      </c>
      <c r="T50" s="18" t="s">
        <v>43</v>
      </c>
      <c r="U50" s="57" t="str">
        <f t="shared" si="4"/>
        <v>parità</v>
      </c>
      <c r="V50" s="57" t="str">
        <f t="shared" si="5"/>
        <v>NO</v>
      </c>
    </row>
    <row r="51" spans="1:22" ht="60" hidden="1" customHeight="1" x14ac:dyDescent="0.35">
      <c r="A51" s="2">
        <f t="shared" si="0"/>
        <v>1</v>
      </c>
      <c r="B51" s="10" t="str">
        <f t="shared" si="1"/>
        <v>EE24FOR</v>
      </c>
      <c r="C51" s="10" t="s">
        <v>174</v>
      </c>
      <c r="D51" s="10" t="s">
        <v>175</v>
      </c>
      <c r="E51" s="12" t="s">
        <v>613</v>
      </c>
      <c r="F51" s="10" t="s">
        <v>614</v>
      </c>
      <c r="G51" s="10" t="s">
        <v>618</v>
      </c>
      <c r="H51" s="10" t="s">
        <v>616</v>
      </c>
      <c r="I51" s="13" t="s">
        <v>617</v>
      </c>
      <c r="J51" s="10">
        <v>15</v>
      </c>
      <c r="K51" s="10" t="s">
        <v>29</v>
      </c>
      <c r="L51" s="12">
        <v>1</v>
      </c>
      <c r="M51" s="12">
        <v>1</v>
      </c>
      <c r="N51" s="12">
        <f t="shared" si="2"/>
        <v>0</v>
      </c>
      <c r="O51" s="14">
        <v>1</v>
      </c>
      <c r="P51" s="16">
        <f t="shared" si="3"/>
        <v>0</v>
      </c>
      <c r="Q51" s="10" t="s">
        <v>145</v>
      </c>
      <c r="R51" s="10" t="s">
        <v>143</v>
      </c>
      <c r="S51" s="10" t="s">
        <v>169</v>
      </c>
      <c r="T51" s="18" t="s">
        <v>39</v>
      </c>
      <c r="U51" s="57" t="str">
        <f t="shared" si="4"/>
        <v>parità</v>
      </c>
      <c r="V51" s="57" t="str">
        <f t="shared" si="5"/>
        <v>NO</v>
      </c>
    </row>
    <row r="52" spans="1:22" ht="60" hidden="1" customHeight="1" x14ac:dyDescent="0.35">
      <c r="A52" s="2">
        <f t="shared" si="0"/>
        <v>1</v>
      </c>
      <c r="B52" s="10" t="str">
        <f t="shared" si="1"/>
        <v>BB04FOR</v>
      </c>
      <c r="C52" s="10" t="s">
        <v>176</v>
      </c>
      <c r="D52" s="10" t="s">
        <v>177</v>
      </c>
      <c r="E52" s="12" t="s">
        <v>613</v>
      </c>
      <c r="F52" s="10" t="s">
        <v>614</v>
      </c>
      <c r="G52" s="10" t="s">
        <v>618</v>
      </c>
      <c r="H52" s="10" t="s">
        <v>616</v>
      </c>
      <c r="I52" s="13" t="s">
        <v>617</v>
      </c>
      <c r="J52" s="10">
        <v>15</v>
      </c>
      <c r="K52" s="10" t="s">
        <v>29</v>
      </c>
      <c r="L52" s="12">
        <v>1</v>
      </c>
      <c r="M52" s="12">
        <v>1</v>
      </c>
      <c r="N52" s="12">
        <f t="shared" si="2"/>
        <v>0</v>
      </c>
      <c r="O52" s="14">
        <v>0</v>
      </c>
      <c r="P52" s="16">
        <f t="shared" si="3"/>
        <v>-1</v>
      </c>
      <c r="Q52" s="10" t="s">
        <v>145</v>
      </c>
      <c r="R52" s="10" t="s">
        <v>119</v>
      </c>
      <c r="S52" s="10" t="s">
        <v>178</v>
      </c>
      <c r="T52" s="18" t="s">
        <v>43</v>
      </c>
      <c r="U52" s="57" t="str">
        <f t="shared" si="4"/>
        <v>parità</v>
      </c>
      <c r="V52" s="57" t="str">
        <f t="shared" si="5"/>
        <v>NO</v>
      </c>
    </row>
    <row r="53" spans="1:22" ht="60" hidden="1" customHeight="1" x14ac:dyDescent="0.35">
      <c r="A53" s="2">
        <f t="shared" si="0"/>
        <v>1</v>
      </c>
      <c r="B53" s="10" t="str">
        <f t="shared" si="1"/>
        <v>PR21FOR</v>
      </c>
      <c r="C53" s="10" t="s">
        <v>179</v>
      </c>
      <c r="D53" s="10" t="s">
        <v>180</v>
      </c>
      <c r="E53" s="12" t="s">
        <v>613</v>
      </c>
      <c r="F53" s="10" t="s">
        <v>614</v>
      </c>
      <c r="G53" s="10" t="s">
        <v>615</v>
      </c>
      <c r="H53" s="10" t="s">
        <v>616</v>
      </c>
      <c r="I53" s="13" t="s">
        <v>617</v>
      </c>
      <c r="J53" s="10">
        <v>15</v>
      </c>
      <c r="K53" s="10" t="s">
        <v>29</v>
      </c>
      <c r="L53" s="12">
        <v>1</v>
      </c>
      <c r="M53" s="12">
        <v>1</v>
      </c>
      <c r="N53" s="12">
        <f t="shared" si="2"/>
        <v>0</v>
      </c>
      <c r="O53" s="14">
        <v>1</v>
      </c>
      <c r="P53" s="16">
        <f t="shared" si="3"/>
        <v>0</v>
      </c>
      <c r="Q53" s="10" t="s">
        <v>145</v>
      </c>
      <c r="R53" s="10" t="s">
        <v>119</v>
      </c>
      <c r="S53" s="10" t="s">
        <v>151</v>
      </c>
      <c r="T53" s="18" t="s">
        <v>61</v>
      </c>
      <c r="U53" s="57" t="str">
        <f t="shared" si="4"/>
        <v>parità</v>
      </c>
      <c r="V53" s="57" t="str">
        <f t="shared" si="5"/>
        <v>NO</v>
      </c>
    </row>
    <row r="54" spans="1:22" ht="60" hidden="1" customHeight="1" x14ac:dyDescent="0.35">
      <c r="A54" s="2">
        <f t="shared" si="0"/>
        <v>1</v>
      </c>
      <c r="B54" s="10" t="str">
        <f t="shared" si="1"/>
        <v>PD08FOR</v>
      </c>
      <c r="C54" s="10" t="s">
        <v>181</v>
      </c>
      <c r="D54" s="10" t="s">
        <v>182</v>
      </c>
      <c r="E54" s="12" t="s">
        <v>613</v>
      </c>
      <c r="F54" s="10" t="s">
        <v>614</v>
      </c>
      <c r="G54" s="10" t="s">
        <v>618</v>
      </c>
      <c r="H54" s="10" t="s">
        <v>616</v>
      </c>
      <c r="I54" s="13" t="s">
        <v>617</v>
      </c>
      <c r="J54" s="10">
        <v>15</v>
      </c>
      <c r="K54" s="10" t="s">
        <v>29</v>
      </c>
      <c r="L54" s="12">
        <v>1</v>
      </c>
      <c r="M54" s="12">
        <v>0</v>
      </c>
      <c r="N54" s="12">
        <f t="shared" si="2"/>
        <v>-1</v>
      </c>
      <c r="O54" s="14">
        <v>1</v>
      </c>
      <c r="P54" s="16">
        <f t="shared" si="3"/>
        <v>1</v>
      </c>
      <c r="Q54" s="10" t="s">
        <v>145</v>
      </c>
      <c r="R54" s="10" t="s">
        <v>143</v>
      </c>
      <c r="S54" s="10" t="s">
        <v>144</v>
      </c>
      <c r="T54" s="20" t="s">
        <v>92</v>
      </c>
      <c r="U54" s="57" t="str">
        <f t="shared" si="4"/>
        <v>decremento</v>
      </c>
      <c r="V54" s="57" t="str">
        <f t="shared" si="5"/>
        <v>SI</v>
      </c>
    </row>
    <row r="55" spans="1:22" ht="60" hidden="1" customHeight="1" x14ac:dyDescent="0.35">
      <c r="A55" s="2">
        <f t="shared" si="0"/>
        <v>1</v>
      </c>
      <c r="B55" s="10" t="str">
        <f t="shared" si="1"/>
        <v>BB13FOR</v>
      </c>
      <c r="C55" s="10" t="s">
        <v>183</v>
      </c>
      <c r="D55" s="10" t="s">
        <v>184</v>
      </c>
      <c r="E55" s="12" t="s">
        <v>613</v>
      </c>
      <c r="F55" s="10" t="s">
        <v>614</v>
      </c>
      <c r="G55" s="10" t="s">
        <v>618</v>
      </c>
      <c r="H55" s="10" t="s">
        <v>616</v>
      </c>
      <c r="I55" s="13" t="s">
        <v>617</v>
      </c>
      <c r="J55" s="10">
        <v>15</v>
      </c>
      <c r="K55" s="10" t="s">
        <v>29</v>
      </c>
      <c r="L55" s="12">
        <v>1</v>
      </c>
      <c r="M55" s="12">
        <v>1</v>
      </c>
      <c r="N55" s="12">
        <f t="shared" si="2"/>
        <v>0</v>
      </c>
      <c r="O55" s="14">
        <v>0</v>
      </c>
      <c r="P55" s="16">
        <f t="shared" si="3"/>
        <v>-1</v>
      </c>
      <c r="Q55" s="10" t="s">
        <v>145</v>
      </c>
      <c r="R55" s="10" t="s">
        <v>119</v>
      </c>
      <c r="S55" s="10" t="s">
        <v>185</v>
      </c>
      <c r="T55" s="18" t="s">
        <v>49</v>
      </c>
      <c r="U55" s="57" t="str">
        <f t="shared" si="4"/>
        <v>parità</v>
      </c>
      <c r="V55" s="57" t="str">
        <f t="shared" si="5"/>
        <v>NO</v>
      </c>
    </row>
    <row r="56" spans="1:22" ht="60" hidden="1" customHeight="1" x14ac:dyDescent="0.35">
      <c r="A56" s="2">
        <f t="shared" si="0"/>
        <v>1</v>
      </c>
      <c r="B56" s="10" t="str">
        <f t="shared" si="1"/>
        <v>BB29FOR</v>
      </c>
      <c r="C56" s="10" t="s">
        <v>186</v>
      </c>
      <c r="D56" s="10" t="s">
        <v>187</v>
      </c>
      <c r="E56" s="12" t="s">
        <v>613</v>
      </c>
      <c r="F56" s="10" t="s">
        <v>614</v>
      </c>
      <c r="G56" s="10" t="s">
        <v>618</v>
      </c>
      <c r="H56" s="10" t="s">
        <v>616</v>
      </c>
      <c r="I56" s="13" t="s">
        <v>617</v>
      </c>
      <c r="J56" s="10">
        <v>15</v>
      </c>
      <c r="K56" s="10" t="s">
        <v>29</v>
      </c>
      <c r="L56" s="12">
        <v>1</v>
      </c>
      <c r="M56" s="12">
        <v>1</v>
      </c>
      <c r="N56" s="12">
        <f t="shared" si="2"/>
        <v>0</v>
      </c>
      <c r="O56" s="14">
        <v>1</v>
      </c>
      <c r="P56" s="16">
        <f t="shared" si="3"/>
        <v>0</v>
      </c>
      <c r="Q56" s="10" t="s">
        <v>145</v>
      </c>
      <c r="R56" s="10" t="s">
        <v>119</v>
      </c>
      <c r="S56" s="10" t="s">
        <v>188</v>
      </c>
      <c r="T56" s="18" t="s">
        <v>43</v>
      </c>
      <c r="U56" s="57" t="str">
        <f t="shared" si="4"/>
        <v>parità</v>
      </c>
      <c r="V56" s="57" t="str">
        <f t="shared" si="5"/>
        <v>NO</v>
      </c>
    </row>
    <row r="57" spans="1:22" ht="60" hidden="1" customHeight="1" x14ac:dyDescent="0.35">
      <c r="A57" s="2">
        <f t="shared" si="0"/>
        <v>1</v>
      </c>
      <c r="B57" s="10" t="str">
        <f t="shared" si="1"/>
        <v>BB15FOR</v>
      </c>
      <c r="C57" s="10" t="s">
        <v>189</v>
      </c>
      <c r="D57" s="10" t="s">
        <v>190</v>
      </c>
      <c r="E57" s="12" t="s">
        <v>613</v>
      </c>
      <c r="F57" s="10" t="s">
        <v>614</v>
      </c>
      <c r="G57" s="10" t="s">
        <v>618</v>
      </c>
      <c r="H57" s="10" t="s">
        <v>616</v>
      </c>
      <c r="I57" s="13" t="s">
        <v>617</v>
      </c>
      <c r="J57" s="10">
        <v>15</v>
      </c>
      <c r="K57" s="10" t="s">
        <v>29</v>
      </c>
      <c r="L57" s="12">
        <v>1</v>
      </c>
      <c r="M57" s="12">
        <v>1</v>
      </c>
      <c r="N57" s="12">
        <f t="shared" si="2"/>
        <v>0</v>
      </c>
      <c r="O57" s="14">
        <v>1</v>
      </c>
      <c r="P57" s="16">
        <f t="shared" si="3"/>
        <v>0</v>
      </c>
      <c r="Q57" s="10" t="s">
        <v>145</v>
      </c>
      <c r="R57" s="10" t="s">
        <v>119</v>
      </c>
      <c r="S57" s="10" t="s">
        <v>191</v>
      </c>
      <c r="T57" s="18" t="s">
        <v>39</v>
      </c>
      <c r="U57" s="57" t="str">
        <f t="shared" si="4"/>
        <v>parità</v>
      </c>
      <c r="V57" s="57" t="str">
        <f t="shared" si="5"/>
        <v>NO</v>
      </c>
    </row>
    <row r="58" spans="1:22" ht="60" hidden="1" customHeight="1" x14ac:dyDescent="0.35">
      <c r="A58" s="2">
        <f t="shared" si="0"/>
        <v>1</v>
      </c>
      <c r="B58" s="10" t="str">
        <f t="shared" si="1"/>
        <v>EE10FOR</v>
      </c>
      <c r="C58" s="10" t="s">
        <v>192</v>
      </c>
      <c r="D58" s="10" t="s">
        <v>193</v>
      </c>
      <c r="E58" s="12" t="s">
        <v>613</v>
      </c>
      <c r="F58" s="10" t="s">
        <v>614</v>
      </c>
      <c r="G58" s="10" t="s">
        <v>618</v>
      </c>
      <c r="H58" s="10" t="s">
        <v>616</v>
      </c>
      <c r="I58" s="13" t="s">
        <v>617</v>
      </c>
      <c r="J58" s="10">
        <v>15</v>
      </c>
      <c r="K58" s="10" t="s">
        <v>29</v>
      </c>
      <c r="L58" s="12">
        <v>1</v>
      </c>
      <c r="M58" s="12">
        <v>1</v>
      </c>
      <c r="N58" s="12">
        <f t="shared" si="2"/>
        <v>0</v>
      </c>
      <c r="O58" s="14">
        <v>0</v>
      </c>
      <c r="P58" s="16">
        <f t="shared" si="3"/>
        <v>-1</v>
      </c>
      <c r="Q58" s="10" t="s">
        <v>194</v>
      </c>
      <c r="R58" s="10" t="s">
        <v>123</v>
      </c>
      <c r="S58" s="10" t="s">
        <v>124</v>
      </c>
      <c r="T58" s="18" t="s">
        <v>49</v>
      </c>
      <c r="U58" s="57" t="str">
        <f t="shared" si="4"/>
        <v>parità</v>
      </c>
      <c r="V58" s="57" t="str">
        <f t="shared" si="5"/>
        <v>NO</v>
      </c>
    </row>
    <row r="59" spans="1:22" ht="60" hidden="1" customHeight="1" x14ac:dyDescent="0.35">
      <c r="A59" s="2">
        <f t="shared" si="0"/>
        <v>1</v>
      </c>
      <c r="B59" s="10" t="str">
        <f t="shared" si="1"/>
        <v>FF12FOR</v>
      </c>
      <c r="C59" s="10" t="s">
        <v>195</v>
      </c>
      <c r="D59" s="10" t="s">
        <v>196</v>
      </c>
      <c r="E59" s="12" t="s">
        <v>613</v>
      </c>
      <c r="F59" s="10" t="s">
        <v>614</v>
      </c>
      <c r="G59" s="10" t="s">
        <v>618</v>
      </c>
      <c r="H59" s="10" t="s">
        <v>616</v>
      </c>
      <c r="I59" s="13" t="s">
        <v>617</v>
      </c>
      <c r="J59" s="10">
        <v>15</v>
      </c>
      <c r="K59" s="10" t="s">
        <v>29</v>
      </c>
      <c r="L59" s="12">
        <v>1</v>
      </c>
      <c r="M59" s="12">
        <v>1</v>
      </c>
      <c r="N59" s="12">
        <f t="shared" si="2"/>
        <v>0</v>
      </c>
      <c r="O59" s="14">
        <v>1</v>
      </c>
      <c r="P59" s="16">
        <f t="shared" si="3"/>
        <v>0</v>
      </c>
      <c r="Q59" s="10" t="s">
        <v>194</v>
      </c>
      <c r="R59" s="10" t="s">
        <v>197</v>
      </c>
      <c r="S59" s="10" t="s">
        <v>198</v>
      </c>
      <c r="T59" s="18" t="s">
        <v>39</v>
      </c>
      <c r="U59" s="57" t="str">
        <f t="shared" si="4"/>
        <v>parità</v>
      </c>
      <c r="V59" s="57" t="str">
        <f t="shared" si="5"/>
        <v>NO</v>
      </c>
    </row>
    <row r="60" spans="1:22" ht="60" hidden="1" customHeight="1" x14ac:dyDescent="0.35">
      <c r="A60" s="2">
        <f t="shared" si="0"/>
        <v>1</v>
      </c>
      <c r="B60" s="10" t="str">
        <f t="shared" si="1"/>
        <v>EE06FOR</v>
      </c>
      <c r="C60" s="10" t="s">
        <v>199</v>
      </c>
      <c r="D60" s="10" t="s">
        <v>200</v>
      </c>
      <c r="E60" s="12" t="s">
        <v>613</v>
      </c>
      <c r="F60" s="10" t="s">
        <v>614</v>
      </c>
      <c r="G60" s="10" t="s">
        <v>615</v>
      </c>
      <c r="H60" s="10" t="s">
        <v>616</v>
      </c>
      <c r="I60" s="13" t="s">
        <v>617</v>
      </c>
      <c r="J60" s="10">
        <v>15</v>
      </c>
      <c r="K60" s="10" t="s">
        <v>29</v>
      </c>
      <c r="L60" s="12">
        <v>1</v>
      </c>
      <c r="M60" s="12">
        <v>1</v>
      </c>
      <c r="N60" s="12">
        <f t="shared" si="2"/>
        <v>0</v>
      </c>
      <c r="O60" s="14">
        <v>2</v>
      </c>
      <c r="P60" s="16">
        <f t="shared" si="3"/>
        <v>1</v>
      </c>
      <c r="Q60" s="10" t="s">
        <v>194</v>
      </c>
      <c r="R60" s="10" t="s">
        <v>30</v>
      </c>
      <c r="S60" s="10" t="s">
        <v>201</v>
      </c>
      <c r="T60" s="18" t="s">
        <v>39</v>
      </c>
      <c r="U60" s="57" t="str">
        <f t="shared" si="4"/>
        <v>parità</v>
      </c>
      <c r="V60" s="57" t="str">
        <f t="shared" si="5"/>
        <v>SI</v>
      </c>
    </row>
    <row r="61" spans="1:22" ht="60" hidden="1" customHeight="1" x14ac:dyDescent="0.35">
      <c r="A61" s="2">
        <f t="shared" si="0"/>
        <v>1</v>
      </c>
      <c r="B61" s="10" t="str">
        <f t="shared" si="1"/>
        <v>EE17FOR</v>
      </c>
      <c r="C61" s="10" t="s">
        <v>202</v>
      </c>
      <c r="D61" s="10" t="s">
        <v>203</v>
      </c>
      <c r="E61" s="12" t="s">
        <v>613</v>
      </c>
      <c r="F61" s="10" t="s">
        <v>614</v>
      </c>
      <c r="G61" s="10" t="s">
        <v>615</v>
      </c>
      <c r="H61" s="10" t="s">
        <v>616</v>
      </c>
      <c r="I61" s="13" t="s">
        <v>617</v>
      </c>
      <c r="J61" s="10">
        <v>15</v>
      </c>
      <c r="K61" s="10" t="s">
        <v>29</v>
      </c>
      <c r="L61" s="12">
        <v>1</v>
      </c>
      <c r="M61" s="12">
        <v>1</v>
      </c>
      <c r="N61" s="12">
        <f t="shared" si="2"/>
        <v>0</v>
      </c>
      <c r="O61" s="14">
        <v>0</v>
      </c>
      <c r="P61" s="16">
        <f t="shared" si="3"/>
        <v>-1</v>
      </c>
      <c r="Q61" s="10" t="s">
        <v>194</v>
      </c>
      <c r="R61" s="10" t="s">
        <v>123</v>
      </c>
      <c r="S61" s="10" t="s">
        <v>204</v>
      </c>
      <c r="T61" s="18" t="s">
        <v>39</v>
      </c>
      <c r="U61" s="57" t="str">
        <f t="shared" si="4"/>
        <v>parità</v>
      </c>
      <c r="V61" s="57" t="str">
        <f t="shared" si="5"/>
        <v>NO</v>
      </c>
    </row>
    <row r="62" spans="1:22" ht="60" hidden="1" customHeight="1" x14ac:dyDescent="0.35">
      <c r="A62" s="2">
        <f t="shared" si="0"/>
        <v>1</v>
      </c>
      <c r="B62" s="10" t="str">
        <f t="shared" si="1"/>
        <v>EE32FOR</v>
      </c>
      <c r="C62" s="10" t="s">
        <v>205</v>
      </c>
      <c r="D62" s="10" t="s">
        <v>206</v>
      </c>
      <c r="E62" s="12" t="s">
        <v>613</v>
      </c>
      <c r="F62" s="10" t="s">
        <v>614</v>
      </c>
      <c r="G62" s="10" t="s">
        <v>618</v>
      </c>
      <c r="H62" s="10" t="s">
        <v>616</v>
      </c>
      <c r="I62" s="13" t="s">
        <v>617</v>
      </c>
      <c r="J62" s="10">
        <v>15</v>
      </c>
      <c r="K62" s="10" t="s">
        <v>29</v>
      </c>
      <c r="L62" s="12">
        <v>1</v>
      </c>
      <c r="M62" s="12">
        <v>1</v>
      </c>
      <c r="N62" s="12">
        <f t="shared" si="2"/>
        <v>0</v>
      </c>
      <c r="O62" s="14">
        <v>0</v>
      </c>
      <c r="P62" s="16">
        <f t="shared" si="3"/>
        <v>-1</v>
      </c>
      <c r="Q62" s="10" t="s">
        <v>194</v>
      </c>
      <c r="R62" s="10" t="s">
        <v>30</v>
      </c>
      <c r="S62" s="10" t="s">
        <v>31</v>
      </c>
      <c r="T62" s="18" t="s">
        <v>43</v>
      </c>
      <c r="U62" s="57" t="str">
        <f t="shared" si="4"/>
        <v>parità</v>
      </c>
      <c r="V62" s="57" t="str">
        <f t="shared" si="5"/>
        <v>NO</v>
      </c>
    </row>
    <row r="63" spans="1:22" ht="60" hidden="1" customHeight="1" x14ac:dyDescent="0.35">
      <c r="A63" s="2">
        <f t="shared" si="0"/>
        <v>1</v>
      </c>
      <c r="B63" s="10" t="str">
        <f t="shared" si="1"/>
        <v>EE07FOR</v>
      </c>
      <c r="C63" s="10" t="s">
        <v>207</v>
      </c>
      <c r="D63" s="10" t="s">
        <v>208</v>
      </c>
      <c r="E63" s="12" t="s">
        <v>613</v>
      </c>
      <c r="F63" s="10" t="s">
        <v>614</v>
      </c>
      <c r="G63" s="10" t="s">
        <v>618</v>
      </c>
      <c r="H63" s="10" t="s">
        <v>616</v>
      </c>
      <c r="I63" s="13" t="s">
        <v>617</v>
      </c>
      <c r="J63" s="10">
        <v>15</v>
      </c>
      <c r="K63" s="10" t="s">
        <v>29</v>
      </c>
      <c r="L63" s="12">
        <v>1</v>
      </c>
      <c r="M63" s="12">
        <v>1</v>
      </c>
      <c r="N63" s="12">
        <f t="shared" si="2"/>
        <v>0</v>
      </c>
      <c r="O63" s="14">
        <v>2</v>
      </c>
      <c r="P63" s="16">
        <f t="shared" si="3"/>
        <v>1</v>
      </c>
      <c r="Q63" s="10" t="s">
        <v>194</v>
      </c>
      <c r="R63" s="10" t="s">
        <v>30</v>
      </c>
      <c r="S63" s="10" t="s">
        <v>201</v>
      </c>
      <c r="T63" s="18" t="s">
        <v>61</v>
      </c>
      <c r="U63" s="57" t="str">
        <f t="shared" si="4"/>
        <v>parità</v>
      </c>
      <c r="V63" s="57" t="str">
        <f t="shared" si="5"/>
        <v>SI</v>
      </c>
    </row>
    <row r="64" spans="1:22" ht="60" hidden="1" customHeight="1" x14ac:dyDescent="0.35">
      <c r="A64" s="2">
        <f t="shared" si="0"/>
        <v>1</v>
      </c>
      <c r="B64" s="10" t="str">
        <f t="shared" si="1"/>
        <v>FF19FOR</v>
      </c>
      <c r="C64" s="10" t="s">
        <v>209</v>
      </c>
      <c r="D64" s="10" t="s">
        <v>210</v>
      </c>
      <c r="E64" s="12" t="s">
        <v>613</v>
      </c>
      <c r="F64" s="10" t="s">
        <v>614</v>
      </c>
      <c r="G64" s="10" t="s">
        <v>618</v>
      </c>
      <c r="H64" s="10" t="s">
        <v>616</v>
      </c>
      <c r="I64" s="13" t="s">
        <v>617</v>
      </c>
      <c r="J64" s="10">
        <v>15</v>
      </c>
      <c r="K64" s="10" t="s">
        <v>29</v>
      </c>
      <c r="L64" s="12">
        <v>1</v>
      </c>
      <c r="M64" s="12">
        <v>1</v>
      </c>
      <c r="N64" s="12">
        <f t="shared" si="2"/>
        <v>0</v>
      </c>
      <c r="O64" s="14">
        <v>0</v>
      </c>
      <c r="P64" s="16">
        <f t="shared" si="3"/>
        <v>-1</v>
      </c>
      <c r="Q64" s="10" t="s">
        <v>194</v>
      </c>
      <c r="R64" s="10" t="s">
        <v>197</v>
      </c>
      <c r="S64" s="10" t="s">
        <v>211</v>
      </c>
      <c r="T64" s="18" t="s">
        <v>49</v>
      </c>
      <c r="U64" s="57" t="str">
        <f t="shared" si="4"/>
        <v>parità</v>
      </c>
      <c r="V64" s="57" t="str">
        <f t="shared" si="5"/>
        <v>NO</v>
      </c>
    </row>
    <row r="65" spans="1:22" ht="60" hidden="1" customHeight="1" x14ac:dyDescent="0.35">
      <c r="A65" s="2">
        <f t="shared" si="0"/>
        <v>1</v>
      </c>
      <c r="B65" s="10" t="str">
        <f t="shared" si="1"/>
        <v>EE18FOR</v>
      </c>
      <c r="C65" s="10" t="s">
        <v>212</v>
      </c>
      <c r="D65" s="10" t="s">
        <v>213</v>
      </c>
      <c r="E65" s="12" t="s">
        <v>613</v>
      </c>
      <c r="F65" s="10" t="s">
        <v>614</v>
      </c>
      <c r="G65" s="10" t="s">
        <v>618</v>
      </c>
      <c r="H65" s="10" t="s">
        <v>616</v>
      </c>
      <c r="I65" s="13" t="s">
        <v>617</v>
      </c>
      <c r="J65" s="10">
        <v>15</v>
      </c>
      <c r="K65" s="10" t="s">
        <v>29</v>
      </c>
      <c r="L65" s="12">
        <v>1</v>
      </c>
      <c r="M65" s="12">
        <v>1</v>
      </c>
      <c r="N65" s="12">
        <f t="shared" si="2"/>
        <v>0</v>
      </c>
      <c r="O65" s="14">
        <v>1</v>
      </c>
      <c r="P65" s="16">
        <f t="shared" si="3"/>
        <v>0</v>
      </c>
      <c r="Q65" s="10" t="s">
        <v>194</v>
      </c>
      <c r="R65" s="10" t="s">
        <v>123</v>
      </c>
      <c r="S65" s="10" t="s">
        <v>204</v>
      </c>
      <c r="T65" s="18" t="s">
        <v>43</v>
      </c>
      <c r="U65" s="57" t="str">
        <f t="shared" si="4"/>
        <v>parità</v>
      </c>
      <c r="V65" s="57" t="str">
        <f t="shared" si="5"/>
        <v>NO</v>
      </c>
    </row>
    <row r="66" spans="1:22" ht="60" hidden="1" customHeight="1" x14ac:dyDescent="0.35">
      <c r="A66" s="2">
        <f t="shared" si="0"/>
        <v>1</v>
      </c>
      <c r="B66" s="10" t="str">
        <f t="shared" si="1"/>
        <v>EE11FOR</v>
      </c>
      <c r="C66" s="10" t="s">
        <v>214</v>
      </c>
      <c r="D66" s="10" t="s">
        <v>215</v>
      </c>
      <c r="E66" s="12" t="s">
        <v>613</v>
      </c>
      <c r="F66" s="10" t="s">
        <v>614</v>
      </c>
      <c r="G66" s="10" t="s">
        <v>618</v>
      </c>
      <c r="H66" s="10" t="s">
        <v>616</v>
      </c>
      <c r="I66" s="13" t="s">
        <v>617</v>
      </c>
      <c r="J66" s="10">
        <v>15</v>
      </c>
      <c r="K66" s="10" t="s">
        <v>29</v>
      </c>
      <c r="L66" s="12">
        <v>1</v>
      </c>
      <c r="M66" s="12">
        <v>1</v>
      </c>
      <c r="N66" s="12">
        <f t="shared" si="2"/>
        <v>0</v>
      </c>
      <c r="O66" s="14">
        <v>0</v>
      </c>
      <c r="P66" s="16">
        <f t="shared" si="3"/>
        <v>-1</v>
      </c>
      <c r="Q66" s="10" t="s">
        <v>194</v>
      </c>
      <c r="R66" s="10" t="s">
        <v>123</v>
      </c>
      <c r="S66" s="10" t="s">
        <v>124</v>
      </c>
      <c r="T66" s="18" t="s">
        <v>43</v>
      </c>
      <c r="U66" s="57" t="str">
        <f t="shared" si="4"/>
        <v>parità</v>
      </c>
      <c r="V66" s="57" t="str">
        <f t="shared" si="5"/>
        <v>NO</v>
      </c>
    </row>
    <row r="67" spans="1:22" ht="60" hidden="1" customHeight="1" x14ac:dyDescent="0.35">
      <c r="A67" s="2">
        <f t="shared" ref="A67:A130" si="6">COUNTIF($C$3:$C$211,C67)</f>
        <v>1</v>
      </c>
      <c r="B67" s="10" t="str">
        <f t="shared" ref="B67:B130" si="7">CONCATENATE(C67,E67)</f>
        <v>FF25FOR</v>
      </c>
      <c r="C67" s="10" t="s">
        <v>216</v>
      </c>
      <c r="D67" s="10" t="s">
        <v>217</v>
      </c>
      <c r="E67" s="12" t="s">
        <v>613</v>
      </c>
      <c r="F67" s="10" t="s">
        <v>614</v>
      </c>
      <c r="G67" s="10" t="s">
        <v>618</v>
      </c>
      <c r="H67" s="10" t="s">
        <v>616</v>
      </c>
      <c r="I67" s="13" t="s">
        <v>617</v>
      </c>
      <c r="J67" s="10">
        <v>15</v>
      </c>
      <c r="K67" s="10" t="s">
        <v>29</v>
      </c>
      <c r="L67" s="12">
        <v>1</v>
      </c>
      <c r="M67" s="12">
        <v>1</v>
      </c>
      <c r="N67" s="12">
        <f t="shared" ref="N67:N130" si="8">M67-L67</f>
        <v>0</v>
      </c>
      <c r="O67" s="14">
        <v>0</v>
      </c>
      <c r="P67" s="16">
        <f t="shared" ref="P67:P130" si="9">O67-M67</f>
        <v>-1</v>
      </c>
      <c r="Q67" s="10" t="s">
        <v>194</v>
      </c>
      <c r="R67" s="10" t="s">
        <v>197</v>
      </c>
      <c r="S67" s="10" t="s">
        <v>198</v>
      </c>
      <c r="T67" s="18" t="s">
        <v>39</v>
      </c>
      <c r="U67" s="57" t="str">
        <f t="shared" si="4"/>
        <v>parità</v>
      </c>
      <c r="V67" s="57" t="str">
        <f t="shared" si="5"/>
        <v>NO</v>
      </c>
    </row>
    <row r="68" spans="1:22" ht="60" hidden="1" customHeight="1" x14ac:dyDescent="0.35">
      <c r="A68" s="2">
        <f t="shared" si="6"/>
        <v>1</v>
      </c>
      <c r="B68" s="10" t="str">
        <f t="shared" si="7"/>
        <v>EE23FOR</v>
      </c>
      <c r="C68" s="10" t="s">
        <v>218</v>
      </c>
      <c r="D68" s="10" t="s">
        <v>219</v>
      </c>
      <c r="E68" s="12" t="s">
        <v>613</v>
      </c>
      <c r="F68" s="10" t="s">
        <v>614</v>
      </c>
      <c r="G68" s="10" t="s">
        <v>615</v>
      </c>
      <c r="H68" s="10" t="s">
        <v>616</v>
      </c>
      <c r="I68" s="13" t="s">
        <v>617</v>
      </c>
      <c r="J68" s="10">
        <v>15</v>
      </c>
      <c r="K68" s="10" t="s">
        <v>29</v>
      </c>
      <c r="L68" s="12">
        <v>1</v>
      </c>
      <c r="M68" s="12">
        <v>1</v>
      </c>
      <c r="N68" s="12">
        <f t="shared" si="8"/>
        <v>0</v>
      </c>
      <c r="O68" s="14">
        <v>1</v>
      </c>
      <c r="P68" s="16">
        <f t="shared" si="9"/>
        <v>0</v>
      </c>
      <c r="Q68" s="10" t="s">
        <v>194</v>
      </c>
      <c r="R68" s="10" t="s">
        <v>30</v>
      </c>
      <c r="S68" s="10" t="s">
        <v>220</v>
      </c>
      <c r="T68" s="18" t="s">
        <v>39</v>
      </c>
      <c r="U68" s="57" t="str">
        <f t="shared" ref="U68:U131" si="10">IF(M68&gt;L68,"incremento",IF(M68=L68,"parità",IF(M68&lt;L68,"decremento")))</f>
        <v>parità</v>
      </c>
      <c r="V68" s="57" t="str">
        <f t="shared" ref="V68:V131" si="11">IF(M68&gt;O68,"NO",IF(M68=O68,"NO",IF(M68&lt;O68,"SI")))</f>
        <v>NO</v>
      </c>
    </row>
    <row r="69" spans="1:22" ht="60" hidden="1" customHeight="1" x14ac:dyDescent="0.35">
      <c r="A69" s="2">
        <f t="shared" si="6"/>
        <v>1</v>
      </c>
      <c r="B69" s="10" t="str">
        <f t="shared" si="7"/>
        <v>EE22FOR</v>
      </c>
      <c r="C69" s="10" t="s">
        <v>221</v>
      </c>
      <c r="D69" s="10" t="s">
        <v>222</v>
      </c>
      <c r="E69" s="12" t="s">
        <v>613</v>
      </c>
      <c r="F69" s="10" t="s">
        <v>614</v>
      </c>
      <c r="G69" s="10" t="s">
        <v>615</v>
      </c>
      <c r="H69" s="10" t="s">
        <v>616</v>
      </c>
      <c r="I69" s="13" t="s">
        <v>617</v>
      </c>
      <c r="J69" s="10">
        <v>15</v>
      </c>
      <c r="K69" s="10" t="s">
        <v>29</v>
      </c>
      <c r="L69" s="12">
        <v>1</v>
      </c>
      <c r="M69" s="12">
        <v>1</v>
      </c>
      <c r="N69" s="12">
        <f t="shared" si="8"/>
        <v>0</v>
      </c>
      <c r="O69" s="14">
        <v>0</v>
      </c>
      <c r="P69" s="16">
        <f t="shared" si="9"/>
        <v>-1</v>
      </c>
      <c r="Q69" s="10" t="s">
        <v>194</v>
      </c>
      <c r="R69" s="10" t="s">
        <v>30</v>
      </c>
      <c r="S69" s="10" t="s">
        <v>201</v>
      </c>
      <c r="T69" s="18" t="s">
        <v>39</v>
      </c>
      <c r="U69" s="57" t="str">
        <f t="shared" si="10"/>
        <v>parità</v>
      </c>
      <c r="V69" s="57" t="str">
        <f t="shared" si="11"/>
        <v>NO</v>
      </c>
    </row>
    <row r="70" spans="1:22" ht="60" hidden="1" customHeight="1" x14ac:dyDescent="0.35">
      <c r="A70" s="2">
        <f t="shared" si="6"/>
        <v>1</v>
      </c>
      <c r="B70" s="10" t="str">
        <f t="shared" si="7"/>
        <v>EE05FOR</v>
      </c>
      <c r="C70" s="10" t="s">
        <v>223</v>
      </c>
      <c r="D70" s="10" t="s">
        <v>224</v>
      </c>
      <c r="E70" s="12" t="s">
        <v>613</v>
      </c>
      <c r="F70" s="10" t="s">
        <v>614</v>
      </c>
      <c r="G70" s="10" t="s">
        <v>615</v>
      </c>
      <c r="H70" s="10" t="s">
        <v>616</v>
      </c>
      <c r="I70" s="13" t="s">
        <v>617</v>
      </c>
      <c r="J70" s="10">
        <v>15</v>
      </c>
      <c r="K70" s="10" t="s">
        <v>29</v>
      </c>
      <c r="L70" s="12">
        <v>1</v>
      </c>
      <c r="M70" s="12">
        <v>1</v>
      </c>
      <c r="N70" s="12">
        <f t="shared" si="8"/>
        <v>0</v>
      </c>
      <c r="O70" s="14">
        <v>1</v>
      </c>
      <c r="P70" s="16">
        <f t="shared" si="9"/>
        <v>0</v>
      </c>
      <c r="Q70" s="10" t="s">
        <v>194</v>
      </c>
      <c r="R70" s="10" t="s">
        <v>123</v>
      </c>
      <c r="S70" s="10" t="s">
        <v>225</v>
      </c>
      <c r="T70" s="18" t="s">
        <v>43</v>
      </c>
      <c r="U70" s="57" t="str">
        <f t="shared" si="10"/>
        <v>parità</v>
      </c>
      <c r="V70" s="57" t="str">
        <f t="shared" si="11"/>
        <v>NO</v>
      </c>
    </row>
    <row r="71" spans="1:22" ht="60" hidden="1" customHeight="1" x14ac:dyDescent="0.35">
      <c r="A71" s="2">
        <f t="shared" si="6"/>
        <v>1</v>
      </c>
      <c r="B71" s="10" t="str">
        <f t="shared" si="7"/>
        <v>PD10FOR</v>
      </c>
      <c r="C71" s="10" t="s">
        <v>226</v>
      </c>
      <c r="D71" s="10" t="s">
        <v>227</v>
      </c>
      <c r="E71" s="12" t="s">
        <v>613</v>
      </c>
      <c r="F71" s="10" t="s">
        <v>614</v>
      </c>
      <c r="G71" s="10" t="s">
        <v>615</v>
      </c>
      <c r="H71" s="10" t="s">
        <v>616</v>
      </c>
      <c r="I71" s="13" t="s">
        <v>617</v>
      </c>
      <c r="J71" s="10">
        <v>15</v>
      </c>
      <c r="K71" s="10" t="s">
        <v>29</v>
      </c>
      <c r="L71" s="12">
        <v>1</v>
      </c>
      <c r="M71" s="12">
        <v>0</v>
      </c>
      <c r="N71" s="12">
        <f t="shared" si="8"/>
        <v>-1</v>
      </c>
      <c r="O71" s="14">
        <v>1</v>
      </c>
      <c r="P71" s="16">
        <f t="shared" si="9"/>
        <v>1</v>
      </c>
      <c r="Q71" s="10" t="s">
        <v>194</v>
      </c>
      <c r="R71" s="10" t="s">
        <v>123</v>
      </c>
      <c r="S71" s="10" t="s">
        <v>225</v>
      </c>
      <c r="T71" s="57" t="s">
        <v>92</v>
      </c>
      <c r="U71" s="57" t="str">
        <f t="shared" si="10"/>
        <v>decremento</v>
      </c>
      <c r="V71" s="57" t="str">
        <f t="shared" si="11"/>
        <v>SI</v>
      </c>
    </row>
    <row r="72" spans="1:22" ht="60" hidden="1" customHeight="1" x14ac:dyDescent="0.35">
      <c r="A72" s="2">
        <f t="shared" si="6"/>
        <v>1</v>
      </c>
      <c r="B72" s="10" t="str">
        <f t="shared" si="7"/>
        <v>PR20FOR</v>
      </c>
      <c r="C72" s="10" t="s">
        <v>228</v>
      </c>
      <c r="D72" s="10" t="s">
        <v>229</v>
      </c>
      <c r="E72" s="12" t="s">
        <v>613</v>
      </c>
      <c r="F72" s="10" t="s">
        <v>614</v>
      </c>
      <c r="G72" s="10" t="s">
        <v>618</v>
      </c>
      <c r="H72" s="10" t="s">
        <v>616</v>
      </c>
      <c r="I72" s="13" t="s">
        <v>617</v>
      </c>
      <c r="J72" s="10">
        <v>15</v>
      </c>
      <c r="K72" s="10" t="s">
        <v>29</v>
      </c>
      <c r="L72" s="12">
        <v>2</v>
      </c>
      <c r="M72" s="12">
        <v>1</v>
      </c>
      <c r="N72" s="12">
        <f t="shared" si="8"/>
        <v>-1</v>
      </c>
      <c r="O72" s="14">
        <v>2</v>
      </c>
      <c r="P72" s="16">
        <f t="shared" si="9"/>
        <v>1</v>
      </c>
      <c r="Q72" s="10" t="s">
        <v>194</v>
      </c>
      <c r="R72" s="10" t="s">
        <v>30</v>
      </c>
      <c r="S72" s="10" t="s">
        <v>31</v>
      </c>
      <c r="T72" s="18" t="s">
        <v>61</v>
      </c>
      <c r="U72" s="57" t="str">
        <f t="shared" si="10"/>
        <v>decremento</v>
      </c>
      <c r="V72" s="57" t="str">
        <f t="shared" si="11"/>
        <v>SI</v>
      </c>
    </row>
    <row r="73" spans="1:22" ht="60" hidden="1" customHeight="1" x14ac:dyDescent="0.35">
      <c r="A73" s="2">
        <f t="shared" si="6"/>
        <v>1</v>
      </c>
      <c r="B73" s="10" t="str">
        <f t="shared" si="7"/>
        <v>EE48FOR</v>
      </c>
      <c r="C73" s="10" t="s">
        <v>230</v>
      </c>
      <c r="D73" s="10" t="s">
        <v>231</v>
      </c>
      <c r="E73" s="12" t="s">
        <v>613</v>
      </c>
      <c r="F73" s="10" t="s">
        <v>614</v>
      </c>
      <c r="G73" s="10" t="s">
        <v>618</v>
      </c>
      <c r="H73" s="10" t="s">
        <v>616</v>
      </c>
      <c r="I73" s="13" t="s">
        <v>617</v>
      </c>
      <c r="J73" s="10">
        <v>15</v>
      </c>
      <c r="K73" s="10" t="s">
        <v>29</v>
      </c>
      <c r="L73" s="12">
        <v>1</v>
      </c>
      <c r="M73" s="12">
        <v>1</v>
      </c>
      <c r="N73" s="12">
        <f t="shared" si="8"/>
        <v>0</v>
      </c>
      <c r="O73" s="14">
        <v>0</v>
      </c>
      <c r="P73" s="16">
        <f t="shared" si="9"/>
        <v>-1</v>
      </c>
      <c r="Q73" s="10" t="s">
        <v>194</v>
      </c>
      <c r="R73" s="10" t="s">
        <v>30</v>
      </c>
      <c r="S73" s="10" t="s">
        <v>232</v>
      </c>
      <c r="T73" s="18" t="s">
        <v>43</v>
      </c>
      <c r="U73" s="57" t="str">
        <f t="shared" si="10"/>
        <v>parità</v>
      </c>
      <c r="V73" s="57" t="str">
        <f t="shared" si="11"/>
        <v>NO</v>
      </c>
    </row>
    <row r="74" spans="1:22" ht="60" hidden="1" customHeight="1" x14ac:dyDescent="0.35">
      <c r="A74" s="2">
        <f t="shared" si="6"/>
        <v>1</v>
      </c>
      <c r="B74" s="10" t="str">
        <f t="shared" si="7"/>
        <v>EE02FOR</v>
      </c>
      <c r="C74" s="10" t="s">
        <v>233</v>
      </c>
      <c r="D74" s="10" t="s">
        <v>234</v>
      </c>
      <c r="E74" s="12" t="s">
        <v>613</v>
      </c>
      <c r="F74" s="10" t="s">
        <v>614</v>
      </c>
      <c r="G74" s="10" t="s">
        <v>615</v>
      </c>
      <c r="H74" s="10" t="s">
        <v>616</v>
      </c>
      <c r="I74" s="13" t="s">
        <v>617</v>
      </c>
      <c r="J74" s="10">
        <v>15</v>
      </c>
      <c r="K74" s="10" t="s">
        <v>29</v>
      </c>
      <c r="L74" s="12">
        <v>1</v>
      </c>
      <c r="M74" s="12">
        <v>1</v>
      </c>
      <c r="N74" s="12">
        <f t="shared" si="8"/>
        <v>0</v>
      </c>
      <c r="O74" s="14">
        <v>2</v>
      </c>
      <c r="P74" s="16">
        <f t="shared" si="9"/>
        <v>1</v>
      </c>
      <c r="Q74" s="10" t="s">
        <v>194</v>
      </c>
      <c r="R74" s="10" t="s">
        <v>30</v>
      </c>
      <c r="S74" s="10" t="s">
        <v>31</v>
      </c>
      <c r="T74" s="18" t="s">
        <v>61</v>
      </c>
      <c r="U74" s="57" t="str">
        <f t="shared" si="10"/>
        <v>parità</v>
      </c>
      <c r="V74" s="57" t="str">
        <f t="shared" si="11"/>
        <v>SI</v>
      </c>
    </row>
    <row r="75" spans="1:22" ht="60" hidden="1" customHeight="1" x14ac:dyDescent="0.35">
      <c r="A75" s="2">
        <f t="shared" si="6"/>
        <v>1</v>
      </c>
      <c r="B75" s="10" t="str">
        <f t="shared" si="7"/>
        <v>EE01FOR</v>
      </c>
      <c r="C75" s="10" t="s">
        <v>235</v>
      </c>
      <c r="D75" s="10" t="s">
        <v>236</v>
      </c>
      <c r="E75" s="12" t="s">
        <v>613</v>
      </c>
      <c r="F75" s="10" t="s">
        <v>614</v>
      </c>
      <c r="G75" s="10" t="s">
        <v>615</v>
      </c>
      <c r="H75" s="10" t="s">
        <v>616</v>
      </c>
      <c r="I75" s="13" t="s">
        <v>617</v>
      </c>
      <c r="J75" s="10">
        <v>15</v>
      </c>
      <c r="K75" s="10" t="s">
        <v>29</v>
      </c>
      <c r="L75" s="12">
        <v>1</v>
      </c>
      <c r="M75" s="12">
        <v>1</v>
      </c>
      <c r="N75" s="12">
        <f t="shared" si="8"/>
        <v>0</v>
      </c>
      <c r="O75" s="14">
        <v>2</v>
      </c>
      <c r="P75" s="16">
        <f t="shared" si="9"/>
        <v>1</v>
      </c>
      <c r="Q75" s="10" t="s">
        <v>194</v>
      </c>
      <c r="R75" s="10" t="s">
        <v>30</v>
      </c>
      <c r="S75" s="10" t="s">
        <v>31</v>
      </c>
      <c r="T75" s="18" t="s">
        <v>61</v>
      </c>
      <c r="U75" s="57" t="str">
        <f t="shared" si="10"/>
        <v>parità</v>
      </c>
      <c r="V75" s="57" t="str">
        <f t="shared" si="11"/>
        <v>SI</v>
      </c>
    </row>
    <row r="76" spans="1:22" ht="60" hidden="1" customHeight="1" x14ac:dyDescent="0.35">
      <c r="A76" s="2">
        <f t="shared" si="6"/>
        <v>1</v>
      </c>
      <c r="B76" s="10" t="str">
        <f t="shared" si="7"/>
        <v>EE28FOR</v>
      </c>
      <c r="C76" s="10" t="s">
        <v>237</v>
      </c>
      <c r="D76" s="10" t="s">
        <v>238</v>
      </c>
      <c r="E76" s="12" t="s">
        <v>613</v>
      </c>
      <c r="F76" s="10" t="s">
        <v>614</v>
      </c>
      <c r="G76" s="10" t="s">
        <v>615</v>
      </c>
      <c r="H76" s="10" t="s">
        <v>616</v>
      </c>
      <c r="I76" s="13" t="s">
        <v>617</v>
      </c>
      <c r="J76" s="10">
        <v>15</v>
      </c>
      <c r="K76" s="10" t="s">
        <v>29</v>
      </c>
      <c r="L76" s="12">
        <v>1</v>
      </c>
      <c r="M76" s="12">
        <v>1</v>
      </c>
      <c r="N76" s="12">
        <f t="shared" si="8"/>
        <v>0</v>
      </c>
      <c r="O76" s="14">
        <v>1</v>
      </c>
      <c r="P76" s="16">
        <f t="shared" si="9"/>
        <v>0</v>
      </c>
      <c r="Q76" s="10" t="s">
        <v>194</v>
      </c>
      <c r="R76" s="10" t="s">
        <v>30</v>
      </c>
      <c r="S76" s="10" t="s">
        <v>31</v>
      </c>
      <c r="T76" s="18" t="s">
        <v>43</v>
      </c>
      <c r="U76" s="57" t="str">
        <f t="shared" si="10"/>
        <v>parità</v>
      </c>
      <c r="V76" s="57" t="str">
        <f t="shared" si="11"/>
        <v>NO</v>
      </c>
    </row>
    <row r="77" spans="1:22" ht="60" hidden="1" customHeight="1" x14ac:dyDescent="0.35">
      <c r="A77" s="2">
        <f t="shared" si="6"/>
        <v>1</v>
      </c>
      <c r="B77" s="10" t="str">
        <f t="shared" si="7"/>
        <v>EE29FOR</v>
      </c>
      <c r="C77" s="10" t="s">
        <v>239</v>
      </c>
      <c r="D77" s="10" t="s">
        <v>240</v>
      </c>
      <c r="E77" s="12" t="s">
        <v>613</v>
      </c>
      <c r="F77" s="10" t="s">
        <v>614</v>
      </c>
      <c r="G77" s="10" t="s">
        <v>615</v>
      </c>
      <c r="H77" s="10" t="s">
        <v>616</v>
      </c>
      <c r="I77" s="13" t="s">
        <v>617</v>
      </c>
      <c r="J77" s="10">
        <v>15</v>
      </c>
      <c r="K77" s="10" t="s">
        <v>29</v>
      </c>
      <c r="L77" s="12">
        <v>1</v>
      </c>
      <c r="M77" s="12">
        <v>1</v>
      </c>
      <c r="N77" s="12">
        <f t="shared" si="8"/>
        <v>0</v>
      </c>
      <c r="O77" s="14">
        <v>1</v>
      </c>
      <c r="P77" s="16">
        <f t="shared" si="9"/>
        <v>0</v>
      </c>
      <c r="Q77" s="10" t="s">
        <v>194</v>
      </c>
      <c r="R77" s="10" t="s">
        <v>30</v>
      </c>
      <c r="S77" s="10" t="s">
        <v>31</v>
      </c>
      <c r="T77" s="18" t="s">
        <v>43</v>
      </c>
      <c r="U77" s="57" t="str">
        <f t="shared" si="10"/>
        <v>parità</v>
      </c>
      <c r="V77" s="57" t="str">
        <f t="shared" si="11"/>
        <v>NO</v>
      </c>
    </row>
    <row r="78" spans="1:22" ht="60" hidden="1" customHeight="1" x14ac:dyDescent="0.35">
      <c r="A78" s="2">
        <f t="shared" si="6"/>
        <v>1</v>
      </c>
      <c r="B78" s="10" t="str">
        <f t="shared" si="7"/>
        <v>EE39FOR</v>
      </c>
      <c r="C78" s="10" t="s">
        <v>241</v>
      </c>
      <c r="D78" s="10" t="s">
        <v>242</v>
      </c>
      <c r="E78" s="12" t="s">
        <v>613</v>
      </c>
      <c r="F78" s="10" t="s">
        <v>614</v>
      </c>
      <c r="G78" s="10" t="s">
        <v>615</v>
      </c>
      <c r="H78" s="10" t="s">
        <v>616</v>
      </c>
      <c r="I78" s="13" t="s">
        <v>617</v>
      </c>
      <c r="J78" s="10">
        <v>15</v>
      </c>
      <c r="K78" s="10" t="s">
        <v>29</v>
      </c>
      <c r="L78" s="12">
        <v>1</v>
      </c>
      <c r="M78" s="12">
        <v>1</v>
      </c>
      <c r="N78" s="12">
        <f t="shared" si="8"/>
        <v>0</v>
      </c>
      <c r="O78" s="14">
        <v>1</v>
      </c>
      <c r="P78" s="16">
        <f t="shared" si="9"/>
        <v>0</v>
      </c>
      <c r="Q78" s="10" t="s">
        <v>194</v>
      </c>
      <c r="R78" s="10" t="s">
        <v>30</v>
      </c>
      <c r="S78" s="10" t="s">
        <v>31</v>
      </c>
      <c r="T78" s="18" t="s">
        <v>49</v>
      </c>
      <c r="U78" s="57" t="str">
        <f t="shared" si="10"/>
        <v>parità</v>
      </c>
      <c r="V78" s="57" t="str">
        <f t="shared" si="11"/>
        <v>NO</v>
      </c>
    </row>
    <row r="79" spans="1:22" ht="60" hidden="1" customHeight="1" x14ac:dyDescent="0.35">
      <c r="A79" s="2">
        <f t="shared" si="6"/>
        <v>1</v>
      </c>
      <c r="B79" s="10" t="str">
        <f t="shared" si="7"/>
        <v>EE12FOR</v>
      </c>
      <c r="C79" s="10" t="s">
        <v>243</v>
      </c>
      <c r="D79" s="10" t="s">
        <v>244</v>
      </c>
      <c r="E79" s="12" t="s">
        <v>613</v>
      </c>
      <c r="F79" s="10" t="s">
        <v>614</v>
      </c>
      <c r="G79" s="10" t="s">
        <v>615</v>
      </c>
      <c r="H79" s="10" t="s">
        <v>616</v>
      </c>
      <c r="I79" s="13" t="s">
        <v>617</v>
      </c>
      <c r="J79" s="10">
        <v>15</v>
      </c>
      <c r="K79" s="10" t="s">
        <v>29</v>
      </c>
      <c r="L79" s="12">
        <v>1</v>
      </c>
      <c r="M79" s="12">
        <v>1</v>
      </c>
      <c r="N79" s="12">
        <f t="shared" si="8"/>
        <v>0</v>
      </c>
      <c r="O79" s="14">
        <v>1</v>
      </c>
      <c r="P79" s="16">
        <f t="shared" si="9"/>
        <v>0</v>
      </c>
      <c r="Q79" s="10" t="s">
        <v>194</v>
      </c>
      <c r="R79" s="10" t="s">
        <v>123</v>
      </c>
      <c r="S79" s="10" t="s">
        <v>124</v>
      </c>
      <c r="T79" s="18" t="s">
        <v>43</v>
      </c>
      <c r="U79" s="57" t="str">
        <f t="shared" si="10"/>
        <v>parità</v>
      </c>
      <c r="V79" s="57" t="str">
        <f t="shared" si="11"/>
        <v>NO</v>
      </c>
    </row>
    <row r="80" spans="1:22" ht="60" hidden="1" customHeight="1" x14ac:dyDescent="0.35">
      <c r="A80" s="2">
        <f t="shared" si="6"/>
        <v>1</v>
      </c>
      <c r="B80" s="10" t="str">
        <f t="shared" si="7"/>
        <v>EE13FOR</v>
      </c>
      <c r="C80" s="10" t="s">
        <v>245</v>
      </c>
      <c r="D80" s="10" t="s">
        <v>246</v>
      </c>
      <c r="E80" s="12" t="s">
        <v>613</v>
      </c>
      <c r="F80" s="10" t="s">
        <v>614</v>
      </c>
      <c r="G80" s="10" t="s">
        <v>618</v>
      </c>
      <c r="H80" s="10" t="s">
        <v>616</v>
      </c>
      <c r="I80" s="13" t="s">
        <v>617</v>
      </c>
      <c r="J80" s="10">
        <v>15</v>
      </c>
      <c r="K80" s="10" t="s">
        <v>29</v>
      </c>
      <c r="L80" s="12">
        <v>1</v>
      </c>
      <c r="M80" s="12">
        <v>1</v>
      </c>
      <c r="N80" s="12">
        <f t="shared" si="8"/>
        <v>0</v>
      </c>
      <c r="O80" s="14">
        <v>0</v>
      </c>
      <c r="P80" s="16">
        <f t="shared" si="9"/>
        <v>-1</v>
      </c>
      <c r="Q80" s="10" t="s">
        <v>194</v>
      </c>
      <c r="R80" s="10" t="s">
        <v>123</v>
      </c>
      <c r="S80" s="10" t="s">
        <v>247</v>
      </c>
      <c r="T80" s="18" t="s">
        <v>43</v>
      </c>
      <c r="U80" s="57" t="str">
        <f t="shared" si="10"/>
        <v>parità</v>
      </c>
      <c r="V80" s="57" t="str">
        <f t="shared" si="11"/>
        <v>NO</v>
      </c>
    </row>
    <row r="81" spans="1:22" ht="60" hidden="1" customHeight="1" x14ac:dyDescent="0.35">
      <c r="A81" s="2">
        <f t="shared" si="6"/>
        <v>1</v>
      </c>
      <c r="B81" s="10" t="str">
        <f t="shared" si="7"/>
        <v>EE19FOR</v>
      </c>
      <c r="C81" s="10" t="s">
        <v>248</v>
      </c>
      <c r="D81" s="10" t="s">
        <v>249</v>
      </c>
      <c r="E81" s="12" t="s">
        <v>613</v>
      </c>
      <c r="F81" s="10" t="s">
        <v>614</v>
      </c>
      <c r="G81" s="10" t="s">
        <v>615</v>
      </c>
      <c r="H81" s="10" t="s">
        <v>616</v>
      </c>
      <c r="I81" s="13" t="s">
        <v>617</v>
      </c>
      <c r="J81" s="10">
        <v>15</v>
      </c>
      <c r="K81" s="10" t="s">
        <v>29</v>
      </c>
      <c r="L81" s="12">
        <v>1</v>
      </c>
      <c r="M81" s="12">
        <v>1</v>
      </c>
      <c r="N81" s="12">
        <f t="shared" si="8"/>
        <v>0</v>
      </c>
      <c r="O81" s="14">
        <v>0</v>
      </c>
      <c r="P81" s="16">
        <f t="shared" si="9"/>
        <v>-1</v>
      </c>
      <c r="Q81" s="10" t="s">
        <v>194</v>
      </c>
      <c r="R81" s="10" t="s">
        <v>123</v>
      </c>
      <c r="S81" s="10" t="s">
        <v>204</v>
      </c>
      <c r="T81" s="18" t="s">
        <v>39</v>
      </c>
      <c r="U81" s="57" t="str">
        <f t="shared" si="10"/>
        <v>parità</v>
      </c>
      <c r="V81" s="57" t="str">
        <f t="shared" si="11"/>
        <v>NO</v>
      </c>
    </row>
    <row r="82" spans="1:22" ht="60" hidden="1" customHeight="1" x14ac:dyDescent="0.35">
      <c r="A82" s="2">
        <f t="shared" si="6"/>
        <v>1</v>
      </c>
      <c r="B82" s="10" t="str">
        <f t="shared" si="7"/>
        <v>EE20FOR</v>
      </c>
      <c r="C82" s="10" t="s">
        <v>250</v>
      </c>
      <c r="D82" s="10" t="s">
        <v>251</v>
      </c>
      <c r="E82" s="12" t="s">
        <v>613</v>
      </c>
      <c r="F82" s="10" t="s">
        <v>614</v>
      </c>
      <c r="G82" s="10" t="s">
        <v>615</v>
      </c>
      <c r="H82" s="10" t="s">
        <v>616</v>
      </c>
      <c r="I82" s="13" t="s">
        <v>617</v>
      </c>
      <c r="J82" s="10">
        <v>15</v>
      </c>
      <c r="K82" s="10" t="s">
        <v>29</v>
      </c>
      <c r="L82" s="12">
        <v>1</v>
      </c>
      <c r="M82" s="12">
        <v>1</v>
      </c>
      <c r="N82" s="12">
        <f t="shared" si="8"/>
        <v>0</v>
      </c>
      <c r="O82" s="14">
        <v>0</v>
      </c>
      <c r="P82" s="16">
        <f t="shared" si="9"/>
        <v>-1</v>
      </c>
      <c r="Q82" s="10" t="s">
        <v>194</v>
      </c>
      <c r="R82" s="10" t="s">
        <v>30</v>
      </c>
      <c r="S82" s="10" t="s">
        <v>31</v>
      </c>
      <c r="T82" s="18" t="s">
        <v>43</v>
      </c>
      <c r="U82" s="57" t="str">
        <f t="shared" si="10"/>
        <v>parità</v>
      </c>
      <c r="V82" s="57" t="str">
        <f t="shared" si="11"/>
        <v>NO</v>
      </c>
    </row>
    <row r="83" spans="1:22" ht="60" hidden="1" customHeight="1" x14ac:dyDescent="0.35">
      <c r="A83" s="2">
        <f t="shared" si="6"/>
        <v>1</v>
      </c>
      <c r="B83" s="10" t="str">
        <f t="shared" si="7"/>
        <v>EE09FOR</v>
      </c>
      <c r="C83" s="10" t="s">
        <v>252</v>
      </c>
      <c r="D83" s="10" t="s">
        <v>253</v>
      </c>
      <c r="E83" s="12" t="s">
        <v>613</v>
      </c>
      <c r="F83" s="10" t="s">
        <v>614</v>
      </c>
      <c r="G83" s="10" t="s">
        <v>618</v>
      </c>
      <c r="H83" s="10" t="s">
        <v>616</v>
      </c>
      <c r="I83" s="13" t="s">
        <v>617</v>
      </c>
      <c r="J83" s="10">
        <v>15</v>
      </c>
      <c r="K83" s="10" t="s">
        <v>29</v>
      </c>
      <c r="L83" s="12">
        <v>1</v>
      </c>
      <c r="M83" s="12">
        <v>1</v>
      </c>
      <c r="N83" s="12">
        <f t="shared" si="8"/>
        <v>0</v>
      </c>
      <c r="O83" s="14">
        <v>1</v>
      </c>
      <c r="P83" s="16">
        <f t="shared" si="9"/>
        <v>0</v>
      </c>
      <c r="Q83" s="10" t="s">
        <v>194</v>
      </c>
      <c r="R83" s="10" t="s">
        <v>30</v>
      </c>
      <c r="S83" s="10" t="s">
        <v>254</v>
      </c>
      <c r="T83" s="18" t="s">
        <v>61</v>
      </c>
      <c r="U83" s="57" t="str">
        <f t="shared" si="10"/>
        <v>parità</v>
      </c>
      <c r="V83" s="57" t="str">
        <f t="shared" si="11"/>
        <v>NO</v>
      </c>
    </row>
    <row r="84" spans="1:22" ht="60" hidden="1" customHeight="1" x14ac:dyDescent="0.35">
      <c r="A84" s="2">
        <f t="shared" si="6"/>
        <v>1</v>
      </c>
      <c r="B84" s="10" t="str">
        <f t="shared" si="7"/>
        <v>BB06FOR</v>
      </c>
      <c r="C84" s="10" t="s">
        <v>255</v>
      </c>
      <c r="D84" s="10" t="s">
        <v>256</v>
      </c>
      <c r="E84" s="12" t="s">
        <v>613</v>
      </c>
      <c r="F84" s="10" t="s">
        <v>614</v>
      </c>
      <c r="G84" s="10" t="s">
        <v>615</v>
      </c>
      <c r="H84" s="10" t="s">
        <v>616</v>
      </c>
      <c r="I84" s="13" t="s">
        <v>617</v>
      </c>
      <c r="J84" s="10">
        <v>15</v>
      </c>
      <c r="K84" s="10" t="s">
        <v>29</v>
      </c>
      <c r="L84" s="12">
        <v>1</v>
      </c>
      <c r="M84" s="12">
        <v>1</v>
      </c>
      <c r="N84" s="12">
        <f t="shared" si="8"/>
        <v>0</v>
      </c>
      <c r="O84" s="14">
        <v>1</v>
      </c>
      <c r="P84" s="16">
        <f t="shared" si="9"/>
        <v>0</v>
      </c>
      <c r="Q84" s="10" t="s">
        <v>258</v>
      </c>
      <c r="R84" s="10" t="s">
        <v>115</v>
      </c>
      <c r="S84" s="10" t="s">
        <v>257</v>
      </c>
      <c r="T84" s="18" t="s">
        <v>43</v>
      </c>
      <c r="U84" s="57" t="str">
        <f t="shared" si="10"/>
        <v>parità</v>
      </c>
      <c r="V84" s="57" t="str">
        <f t="shared" si="11"/>
        <v>NO</v>
      </c>
    </row>
    <row r="85" spans="1:22" ht="60" hidden="1" customHeight="1" x14ac:dyDescent="0.35">
      <c r="A85" s="2">
        <f t="shared" si="6"/>
        <v>1</v>
      </c>
      <c r="B85" s="10" t="str">
        <f t="shared" si="7"/>
        <v>BB02FOR</v>
      </c>
      <c r="C85" s="10" t="s">
        <v>259</v>
      </c>
      <c r="D85" s="10" t="s">
        <v>260</v>
      </c>
      <c r="E85" s="12" t="s">
        <v>613</v>
      </c>
      <c r="F85" s="10" t="s">
        <v>614</v>
      </c>
      <c r="G85" s="10" t="s">
        <v>618</v>
      </c>
      <c r="H85" s="10" t="s">
        <v>616</v>
      </c>
      <c r="I85" s="13" t="s">
        <v>617</v>
      </c>
      <c r="J85" s="10">
        <v>15</v>
      </c>
      <c r="K85" s="10" t="s">
        <v>29</v>
      </c>
      <c r="L85" s="12">
        <v>1</v>
      </c>
      <c r="M85" s="12">
        <v>1</v>
      </c>
      <c r="N85" s="12">
        <f t="shared" si="8"/>
        <v>0</v>
      </c>
      <c r="O85" s="14">
        <v>1</v>
      </c>
      <c r="P85" s="16">
        <f t="shared" si="9"/>
        <v>0</v>
      </c>
      <c r="Q85" s="10" t="s">
        <v>258</v>
      </c>
      <c r="R85" s="10" t="s">
        <v>115</v>
      </c>
      <c r="S85" s="10" t="s">
        <v>261</v>
      </c>
      <c r="T85" s="18" t="s">
        <v>43</v>
      </c>
      <c r="U85" s="57" t="str">
        <f t="shared" si="10"/>
        <v>parità</v>
      </c>
      <c r="V85" s="57" t="str">
        <f t="shared" si="11"/>
        <v>NO</v>
      </c>
    </row>
    <row r="86" spans="1:22" ht="60" hidden="1" customHeight="1" x14ac:dyDescent="0.35">
      <c r="A86" s="2">
        <f t="shared" si="6"/>
        <v>1</v>
      </c>
      <c r="B86" s="10" t="str">
        <f t="shared" si="7"/>
        <v>BB16FOR</v>
      </c>
      <c r="C86" s="10" t="s">
        <v>262</v>
      </c>
      <c r="D86" s="10" t="s">
        <v>263</v>
      </c>
      <c r="E86" s="12" t="s">
        <v>613</v>
      </c>
      <c r="F86" s="10" t="s">
        <v>614</v>
      </c>
      <c r="G86" s="10" t="s">
        <v>615</v>
      </c>
      <c r="H86" s="10" t="s">
        <v>616</v>
      </c>
      <c r="I86" s="13" t="s">
        <v>617</v>
      </c>
      <c r="J86" s="10">
        <v>15</v>
      </c>
      <c r="K86" s="10" t="s">
        <v>29</v>
      </c>
      <c r="L86" s="12">
        <v>1</v>
      </c>
      <c r="M86" s="12">
        <v>1</v>
      </c>
      <c r="N86" s="12">
        <f t="shared" si="8"/>
        <v>0</v>
      </c>
      <c r="O86" s="14">
        <v>0</v>
      </c>
      <c r="P86" s="16">
        <f t="shared" si="9"/>
        <v>-1</v>
      </c>
      <c r="Q86" s="10" t="s">
        <v>258</v>
      </c>
      <c r="R86" s="10" t="s">
        <v>115</v>
      </c>
      <c r="S86" s="10" t="s">
        <v>264</v>
      </c>
      <c r="T86" s="18" t="s">
        <v>39</v>
      </c>
      <c r="U86" s="57" t="str">
        <f t="shared" si="10"/>
        <v>parità</v>
      </c>
      <c r="V86" s="57" t="str">
        <f t="shared" si="11"/>
        <v>NO</v>
      </c>
    </row>
    <row r="87" spans="1:22" ht="60" hidden="1" customHeight="1" x14ac:dyDescent="0.35">
      <c r="A87" s="2">
        <f t="shared" si="6"/>
        <v>1</v>
      </c>
      <c r="B87" s="10" t="str">
        <f t="shared" si="7"/>
        <v>BB17FOR</v>
      </c>
      <c r="C87" s="10" t="s">
        <v>265</v>
      </c>
      <c r="D87" s="10" t="s">
        <v>266</v>
      </c>
      <c r="E87" s="12" t="s">
        <v>613</v>
      </c>
      <c r="F87" s="10" t="s">
        <v>614</v>
      </c>
      <c r="G87" s="10" t="s">
        <v>618</v>
      </c>
      <c r="H87" s="10" t="s">
        <v>616</v>
      </c>
      <c r="I87" s="13" t="s">
        <v>617</v>
      </c>
      <c r="J87" s="10">
        <v>15</v>
      </c>
      <c r="K87" s="10" t="s">
        <v>29</v>
      </c>
      <c r="L87" s="12">
        <v>1</v>
      </c>
      <c r="M87" s="12">
        <v>1</v>
      </c>
      <c r="N87" s="12">
        <f t="shared" si="8"/>
        <v>0</v>
      </c>
      <c r="O87" s="14">
        <v>1</v>
      </c>
      <c r="P87" s="16">
        <f t="shared" si="9"/>
        <v>0</v>
      </c>
      <c r="Q87" s="10" t="s">
        <v>258</v>
      </c>
      <c r="R87" s="10" t="s">
        <v>115</v>
      </c>
      <c r="S87" s="10" t="s">
        <v>267</v>
      </c>
      <c r="T87" s="18" t="s">
        <v>43</v>
      </c>
      <c r="U87" s="57" t="str">
        <f t="shared" si="10"/>
        <v>parità</v>
      </c>
      <c r="V87" s="57" t="str">
        <f t="shared" si="11"/>
        <v>NO</v>
      </c>
    </row>
    <row r="88" spans="1:22" ht="60" hidden="1" customHeight="1" x14ac:dyDescent="0.35">
      <c r="A88" s="2">
        <f t="shared" si="6"/>
        <v>1</v>
      </c>
      <c r="B88" s="10" t="str">
        <f t="shared" si="7"/>
        <v>BB18FOR</v>
      </c>
      <c r="C88" s="10" t="s">
        <v>268</v>
      </c>
      <c r="D88" s="10" t="s">
        <v>269</v>
      </c>
      <c r="E88" s="12" t="s">
        <v>613</v>
      </c>
      <c r="F88" s="10" t="s">
        <v>614</v>
      </c>
      <c r="G88" s="10" t="s">
        <v>618</v>
      </c>
      <c r="H88" s="10" t="s">
        <v>616</v>
      </c>
      <c r="I88" s="13" t="s">
        <v>617</v>
      </c>
      <c r="J88" s="10">
        <v>15</v>
      </c>
      <c r="K88" s="10" t="s">
        <v>29</v>
      </c>
      <c r="L88" s="12">
        <v>1</v>
      </c>
      <c r="M88" s="12">
        <v>1</v>
      </c>
      <c r="N88" s="12">
        <f t="shared" si="8"/>
        <v>0</v>
      </c>
      <c r="O88" s="14">
        <v>1</v>
      </c>
      <c r="P88" s="16">
        <f t="shared" si="9"/>
        <v>0</v>
      </c>
      <c r="Q88" s="10" t="s">
        <v>258</v>
      </c>
      <c r="R88" s="10" t="s">
        <v>115</v>
      </c>
      <c r="S88" s="10" t="s">
        <v>270</v>
      </c>
      <c r="T88" s="18" t="s">
        <v>39</v>
      </c>
      <c r="U88" s="57" t="str">
        <f t="shared" si="10"/>
        <v>parità</v>
      </c>
      <c r="V88" s="57" t="str">
        <f t="shared" si="11"/>
        <v>NO</v>
      </c>
    </row>
    <row r="89" spans="1:22" ht="60" hidden="1" customHeight="1" x14ac:dyDescent="0.35">
      <c r="A89" s="2">
        <f t="shared" si="6"/>
        <v>1</v>
      </c>
      <c r="B89" s="10" t="str">
        <f t="shared" si="7"/>
        <v>BB19FOR</v>
      </c>
      <c r="C89" s="10" t="s">
        <v>271</v>
      </c>
      <c r="D89" s="10" t="s">
        <v>272</v>
      </c>
      <c r="E89" s="12" t="s">
        <v>613</v>
      </c>
      <c r="F89" s="10" t="s">
        <v>614</v>
      </c>
      <c r="G89" s="10" t="s">
        <v>615</v>
      </c>
      <c r="H89" s="10" t="s">
        <v>616</v>
      </c>
      <c r="I89" s="13" t="s">
        <v>617</v>
      </c>
      <c r="J89" s="10">
        <v>15</v>
      </c>
      <c r="K89" s="10" t="s">
        <v>29</v>
      </c>
      <c r="L89" s="12">
        <v>1</v>
      </c>
      <c r="M89" s="12">
        <v>1</v>
      </c>
      <c r="N89" s="12">
        <f t="shared" si="8"/>
        <v>0</v>
      </c>
      <c r="O89" s="14">
        <v>0</v>
      </c>
      <c r="P89" s="16">
        <f t="shared" si="9"/>
        <v>-1</v>
      </c>
      <c r="Q89" s="10" t="s">
        <v>258</v>
      </c>
      <c r="R89" s="10" t="s">
        <v>115</v>
      </c>
      <c r="S89" s="10" t="s">
        <v>273</v>
      </c>
      <c r="T89" s="18" t="s">
        <v>49</v>
      </c>
      <c r="U89" s="57" t="str">
        <f t="shared" si="10"/>
        <v>parità</v>
      </c>
      <c r="V89" s="57" t="str">
        <f t="shared" si="11"/>
        <v>NO</v>
      </c>
    </row>
    <row r="90" spans="1:22" ht="60" hidden="1" customHeight="1" x14ac:dyDescent="0.35">
      <c r="A90" s="2">
        <f t="shared" si="6"/>
        <v>1</v>
      </c>
      <c r="B90" s="10" t="str">
        <f t="shared" si="7"/>
        <v>BB20FOR</v>
      </c>
      <c r="C90" s="10" t="s">
        <v>274</v>
      </c>
      <c r="D90" s="10" t="s">
        <v>275</v>
      </c>
      <c r="E90" s="12" t="s">
        <v>613</v>
      </c>
      <c r="F90" s="10" t="s">
        <v>614</v>
      </c>
      <c r="G90" s="10" t="s">
        <v>615</v>
      </c>
      <c r="H90" s="10" t="s">
        <v>616</v>
      </c>
      <c r="I90" s="13" t="s">
        <v>617</v>
      </c>
      <c r="J90" s="10">
        <v>15</v>
      </c>
      <c r="K90" s="10" t="s">
        <v>29</v>
      </c>
      <c r="L90" s="12">
        <v>1</v>
      </c>
      <c r="M90" s="12">
        <v>1</v>
      </c>
      <c r="N90" s="12">
        <f t="shared" si="8"/>
        <v>0</v>
      </c>
      <c r="O90" s="14">
        <v>0</v>
      </c>
      <c r="P90" s="16">
        <f t="shared" si="9"/>
        <v>-1</v>
      </c>
      <c r="Q90" s="10" t="s">
        <v>258</v>
      </c>
      <c r="R90" s="10" t="s">
        <v>115</v>
      </c>
      <c r="S90" s="10" t="s">
        <v>276</v>
      </c>
      <c r="T90" s="18" t="s">
        <v>49</v>
      </c>
      <c r="U90" s="57" t="str">
        <f t="shared" si="10"/>
        <v>parità</v>
      </c>
      <c r="V90" s="57" t="str">
        <f t="shared" si="11"/>
        <v>NO</v>
      </c>
    </row>
    <row r="91" spans="1:22" ht="60" hidden="1" customHeight="1" x14ac:dyDescent="0.35">
      <c r="A91" s="2">
        <f t="shared" si="6"/>
        <v>1</v>
      </c>
      <c r="B91" s="10" t="str">
        <f t="shared" si="7"/>
        <v>BB21FOR</v>
      </c>
      <c r="C91" s="10" t="s">
        <v>277</v>
      </c>
      <c r="D91" s="10" t="s">
        <v>278</v>
      </c>
      <c r="E91" s="12" t="s">
        <v>613</v>
      </c>
      <c r="F91" s="10" t="s">
        <v>614</v>
      </c>
      <c r="G91" s="10" t="s">
        <v>615</v>
      </c>
      <c r="H91" s="10" t="s">
        <v>616</v>
      </c>
      <c r="I91" s="13" t="s">
        <v>617</v>
      </c>
      <c r="J91" s="10">
        <v>15</v>
      </c>
      <c r="K91" s="10" t="s">
        <v>29</v>
      </c>
      <c r="L91" s="12">
        <v>1</v>
      </c>
      <c r="M91" s="12">
        <v>1</v>
      </c>
      <c r="N91" s="12">
        <f t="shared" si="8"/>
        <v>0</v>
      </c>
      <c r="O91" s="14">
        <v>0</v>
      </c>
      <c r="P91" s="16">
        <f t="shared" si="9"/>
        <v>-1</v>
      </c>
      <c r="Q91" s="10" t="s">
        <v>258</v>
      </c>
      <c r="R91" s="10" t="s">
        <v>115</v>
      </c>
      <c r="S91" s="10" t="s">
        <v>116</v>
      </c>
      <c r="T91" s="18" t="s">
        <v>49</v>
      </c>
      <c r="U91" s="57" t="str">
        <f t="shared" si="10"/>
        <v>parità</v>
      </c>
      <c r="V91" s="57" t="str">
        <f t="shared" si="11"/>
        <v>NO</v>
      </c>
    </row>
    <row r="92" spans="1:22" ht="60" hidden="1" customHeight="1" x14ac:dyDescent="0.35">
      <c r="A92" s="2">
        <f t="shared" si="6"/>
        <v>1</v>
      </c>
      <c r="B92" s="10" t="str">
        <f t="shared" si="7"/>
        <v>BB50FOR</v>
      </c>
      <c r="C92" s="10" t="s">
        <v>279</v>
      </c>
      <c r="D92" s="10" t="s">
        <v>280</v>
      </c>
      <c r="E92" s="12" t="s">
        <v>613</v>
      </c>
      <c r="F92" s="10" t="s">
        <v>614</v>
      </c>
      <c r="G92" s="10" t="s">
        <v>615</v>
      </c>
      <c r="H92" s="10" t="s">
        <v>616</v>
      </c>
      <c r="I92" s="13" t="s">
        <v>617</v>
      </c>
      <c r="J92" s="10">
        <v>15</v>
      </c>
      <c r="K92" s="10" t="s">
        <v>29</v>
      </c>
      <c r="L92" s="12">
        <v>1</v>
      </c>
      <c r="M92" s="12">
        <v>1</v>
      </c>
      <c r="N92" s="12">
        <f t="shared" si="8"/>
        <v>0</v>
      </c>
      <c r="O92" s="14">
        <v>1</v>
      </c>
      <c r="P92" s="16">
        <f t="shared" si="9"/>
        <v>0</v>
      </c>
      <c r="Q92" s="10" t="s">
        <v>258</v>
      </c>
      <c r="R92" s="10" t="s">
        <v>115</v>
      </c>
      <c r="S92" s="10" t="s">
        <v>281</v>
      </c>
      <c r="T92" s="18" t="s">
        <v>61</v>
      </c>
      <c r="U92" s="57" t="str">
        <f t="shared" si="10"/>
        <v>parità</v>
      </c>
      <c r="V92" s="57" t="str">
        <f t="shared" si="11"/>
        <v>NO</v>
      </c>
    </row>
    <row r="93" spans="1:22" ht="60" hidden="1" customHeight="1" x14ac:dyDescent="0.35">
      <c r="A93" s="2">
        <f t="shared" si="6"/>
        <v>1</v>
      </c>
      <c r="B93" s="10" t="str">
        <f t="shared" si="7"/>
        <v>BB39FOR</v>
      </c>
      <c r="C93" s="10" t="s">
        <v>282</v>
      </c>
      <c r="D93" s="10" t="s">
        <v>283</v>
      </c>
      <c r="E93" s="12" t="s">
        <v>613</v>
      </c>
      <c r="F93" s="10" t="s">
        <v>614</v>
      </c>
      <c r="G93" s="10" t="s">
        <v>615</v>
      </c>
      <c r="H93" s="10" t="s">
        <v>616</v>
      </c>
      <c r="I93" s="13" t="s">
        <v>617</v>
      </c>
      <c r="J93" s="10">
        <v>15</v>
      </c>
      <c r="K93" s="10" t="s">
        <v>29</v>
      </c>
      <c r="L93" s="12">
        <v>1</v>
      </c>
      <c r="M93" s="12">
        <v>1</v>
      </c>
      <c r="N93" s="12">
        <f t="shared" si="8"/>
        <v>0</v>
      </c>
      <c r="O93" s="14">
        <v>1</v>
      </c>
      <c r="P93" s="16">
        <f t="shared" si="9"/>
        <v>0</v>
      </c>
      <c r="Q93" s="10" t="s">
        <v>258</v>
      </c>
      <c r="R93" s="10" t="s">
        <v>115</v>
      </c>
      <c r="S93" s="10" t="s">
        <v>281</v>
      </c>
      <c r="T93" s="18" t="s">
        <v>61</v>
      </c>
      <c r="U93" s="57" t="str">
        <f t="shared" si="10"/>
        <v>parità</v>
      </c>
      <c r="V93" s="57" t="str">
        <f t="shared" si="11"/>
        <v>NO</v>
      </c>
    </row>
    <row r="94" spans="1:22" ht="60" hidden="1" customHeight="1" x14ac:dyDescent="0.35">
      <c r="A94" s="2">
        <f t="shared" si="6"/>
        <v>1</v>
      </c>
      <c r="B94" s="10" t="str">
        <f t="shared" si="7"/>
        <v>BB01FOR</v>
      </c>
      <c r="C94" s="10" t="s">
        <v>284</v>
      </c>
      <c r="D94" s="10" t="s">
        <v>285</v>
      </c>
      <c r="E94" s="12" t="s">
        <v>613</v>
      </c>
      <c r="F94" s="10" t="s">
        <v>614</v>
      </c>
      <c r="G94" s="10" t="s">
        <v>618</v>
      </c>
      <c r="H94" s="10" t="s">
        <v>616</v>
      </c>
      <c r="I94" s="13" t="s">
        <v>617</v>
      </c>
      <c r="J94" s="10">
        <v>15</v>
      </c>
      <c r="K94" s="10" t="s">
        <v>29</v>
      </c>
      <c r="L94" s="12">
        <v>1</v>
      </c>
      <c r="M94" s="12">
        <v>1</v>
      </c>
      <c r="N94" s="12">
        <f t="shared" si="8"/>
        <v>0</v>
      </c>
      <c r="O94" s="14">
        <v>0</v>
      </c>
      <c r="P94" s="16">
        <f t="shared" si="9"/>
        <v>-1</v>
      </c>
      <c r="Q94" s="10" t="s">
        <v>258</v>
      </c>
      <c r="R94" s="10" t="s">
        <v>115</v>
      </c>
      <c r="S94" s="10" t="s">
        <v>281</v>
      </c>
      <c r="T94" s="18" t="s">
        <v>61</v>
      </c>
      <c r="U94" s="57" t="str">
        <f t="shared" si="10"/>
        <v>parità</v>
      </c>
      <c r="V94" s="57" t="str">
        <f t="shared" si="11"/>
        <v>NO</v>
      </c>
    </row>
    <row r="95" spans="1:22" ht="60" hidden="1" customHeight="1" x14ac:dyDescent="0.35">
      <c r="A95" s="2">
        <f t="shared" si="6"/>
        <v>1</v>
      </c>
      <c r="B95" s="10" t="str">
        <f t="shared" si="7"/>
        <v>BB22FOR</v>
      </c>
      <c r="C95" s="10" t="s">
        <v>286</v>
      </c>
      <c r="D95" s="10" t="s">
        <v>287</v>
      </c>
      <c r="E95" s="12" t="s">
        <v>613</v>
      </c>
      <c r="F95" s="10" t="s">
        <v>614</v>
      </c>
      <c r="G95" s="10" t="s">
        <v>618</v>
      </c>
      <c r="H95" s="10" t="s">
        <v>616</v>
      </c>
      <c r="I95" s="13" t="s">
        <v>617</v>
      </c>
      <c r="J95" s="10">
        <v>15</v>
      </c>
      <c r="K95" s="10" t="s">
        <v>29</v>
      </c>
      <c r="L95" s="12">
        <v>1</v>
      </c>
      <c r="M95" s="12">
        <v>1</v>
      </c>
      <c r="N95" s="12">
        <f t="shared" si="8"/>
        <v>0</v>
      </c>
      <c r="O95" s="14">
        <v>0</v>
      </c>
      <c r="P95" s="16">
        <f t="shared" si="9"/>
        <v>-1</v>
      </c>
      <c r="Q95" s="10" t="s">
        <v>258</v>
      </c>
      <c r="R95" s="10" t="s">
        <v>115</v>
      </c>
      <c r="S95" s="10" t="s">
        <v>281</v>
      </c>
      <c r="T95" s="18" t="s">
        <v>43</v>
      </c>
      <c r="U95" s="57" t="str">
        <f t="shared" si="10"/>
        <v>parità</v>
      </c>
      <c r="V95" s="57" t="str">
        <f t="shared" si="11"/>
        <v>NO</v>
      </c>
    </row>
    <row r="96" spans="1:22" ht="60" hidden="1" customHeight="1" x14ac:dyDescent="0.35">
      <c r="A96" s="2">
        <f t="shared" si="6"/>
        <v>1</v>
      </c>
      <c r="B96" s="10" t="str">
        <f t="shared" si="7"/>
        <v>BB23FOR</v>
      </c>
      <c r="C96" s="10" t="s">
        <v>288</v>
      </c>
      <c r="D96" s="10" t="s">
        <v>289</v>
      </c>
      <c r="E96" s="12" t="s">
        <v>613</v>
      </c>
      <c r="F96" s="10" t="s">
        <v>614</v>
      </c>
      <c r="G96" s="10" t="s">
        <v>618</v>
      </c>
      <c r="H96" s="10" t="s">
        <v>616</v>
      </c>
      <c r="I96" s="13" t="s">
        <v>617</v>
      </c>
      <c r="J96" s="10">
        <v>15</v>
      </c>
      <c r="K96" s="10" t="s">
        <v>29</v>
      </c>
      <c r="L96" s="12">
        <v>1</v>
      </c>
      <c r="M96" s="12">
        <v>1</v>
      </c>
      <c r="N96" s="12">
        <f t="shared" si="8"/>
        <v>0</v>
      </c>
      <c r="O96" s="14">
        <v>1</v>
      </c>
      <c r="P96" s="16">
        <f t="shared" si="9"/>
        <v>0</v>
      </c>
      <c r="Q96" s="10" t="s">
        <v>258</v>
      </c>
      <c r="R96" s="10" t="s">
        <v>115</v>
      </c>
      <c r="S96" s="10" t="s">
        <v>290</v>
      </c>
      <c r="T96" s="18" t="s">
        <v>43</v>
      </c>
      <c r="U96" s="57" t="str">
        <f t="shared" si="10"/>
        <v>parità</v>
      </c>
      <c r="V96" s="57" t="str">
        <f t="shared" si="11"/>
        <v>NO</v>
      </c>
    </row>
    <row r="97" spans="1:22" ht="60" hidden="1" customHeight="1" x14ac:dyDescent="0.35">
      <c r="A97" s="2">
        <f t="shared" si="6"/>
        <v>1</v>
      </c>
      <c r="B97" s="10" t="str">
        <f t="shared" si="7"/>
        <v>PR03FOR</v>
      </c>
      <c r="C97" s="10" t="s">
        <v>291</v>
      </c>
      <c r="D97" s="10" t="s">
        <v>292</v>
      </c>
      <c r="E97" s="12" t="s">
        <v>613</v>
      </c>
      <c r="F97" s="10" t="s">
        <v>614</v>
      </c>
      <c r="G97" s="10" t="s">
        <v>615</v>
      </c>
      <c r="H97" s="10" t="s">
        <v>616</v>
      </c>
      <c r="I97" s="13" t="s">
        <v>617</v>
      </c>
      <c r="J97" s="10">
        <v>15</v>
      </c>
      <c r="K97" s="10" t="s">
        <v>29</v>
      </c>
      <c r="L97" s="12">
        <v>2</v>
      </c>
      <c r="M97" s="12">
        <v>1</v>
      </c>
      <c r="N97" s="12">
        <f t="shared" si="8"/>
        <v>-1</v>
      </c>
      <c r="O97" s="14">
        <v>2</v>
      </c>
      <c r="P97" s="16">
        <f t="shared" si="9"/>
        <v>1</v>
      </c>
      <c r="Q97" s="10" t="s">
        <v>258</v>
      </c>
      <c r="R97" s="10" t="s">
        <v>115</v>
      </c>
      <c r="S97" s="10" t="s">
        <v>281</v>
      </c>
      <c r="T97" s="18" t="s">
        <v>61</v>
      </c>
      <c r="U97" s="57" t="str">
        <f t="shared" si="10"/>
        <v>decremento</v>
      </c>
      <c r="V97" s="57" t="str">
        <f t="shared" si="11"/>
        <v>SI</v>
      </c>
    </row>
    <row r="98" spans="1:22" ht="60" hidden="1" customHeight="1" x14ac:dyDescent="0.35">
      <c r="A98" s="2">
        <f t="shared" si="6"/>
        <v>1</v>
      </c>
      <c r="B98" s="10" t="str">
        <f t="shared" si="7"/>
        <v>BB24FOR</v>
      </c>
      <c r="C98" s="10" t="s">
        <v>293</v>
      </c>
      <c r="D98" s="10" t="s">
        <v>294</v>
      </c>
      <c r="E98" s="12" t="s">
        <v>613</v>
      </c>
      <c r="F98" s="10" t="s">
        <v>614</v>
      </c>
      <c r="G98" s="10" t="s">
        <v>615</v>
      </c>
      <c r="H98" s="10" t="s">
        <v>616</v>
      </c>
      <c r="I98" s="13" t="s">
        <v>617</v>
      </c>
      <c r="J98" s="10">
        <v>15</v>
      </c>
      <c r="K98" s="10" t="s">
        <v>29</v>
      </c>
      <c r="L98" s="12">
        <v>1</v>
      </c>
      <c r="M98" s="12">
        <v>1</v>
      </c>
      <c r="N98" s="12">
        <f t="shared" si="8"/>
        <v>0</v>
      </c>
      <c r="O98" s="14">
        <v>0</v>
      </c>
      <c r="P98" s="16">
        <f t="shared" si="9"/>
        <v>-1</v>
      </c>
      <c r="Q98" s="10" t="s">
        <v>258</v>
      </c>
      <c r="R98" s="10" t="s">
        <v>115</v>
      </c>
      <c r="S98" s="10" t="s">
        <v>295</v>
      </c>
      <c r="T98" s="18" t="s">
        <v>49</v>
      </c>
      <c r="U98" s="57" t="str">
        <f t="shared" si="10"/>
        <v>parità</v>
      </c>
      <c r="V98" s="57" t="str">
        <f t="shared" si="11"/>
        <v>NO</v>
      </c>
    </row>
    <row r="99" spans="1:22" ht="60" hidden="1" customHeight="1" x14ac:dyDescent="0.35">
      <c r="A99" s="2">
        <f t="shared" si="6"/>
        <v>1</v>
      </c>
      <c r="B99" s="10" t="str">
        <f t="shared" si="7"/>
        <v>BB25FOR</v>
      </c>
      <c r="C99" s="10" t="s">
        <v>296</v>
      </c>
      <c r="D99" s="10" t="s">
        <v>297</v>
      </c>
      <c r="E99" s="12" t="s">
        <v>613</v>
      </c>
      <c r="F99" s="10" t="s">
        <v>614</v>
      </c>
      <c r="G99" s="10" t="s">
        <v>615</v>
      </c>
      <c r="H99" s="10" t="s">
        <v>616</v>
      </c>
      <c r="I99" s="13" t="s">
        <v>617</v>
      </c>
      <c r="J99" s="10">
        <v>15</v>
      </c>
      <c r="K99" s="10" t="s">
        <v>29</v>
      </c>
      <c r="L99" s="12">
        <v>1</v>
      </c>
      <c r="M99" s="12">
        <v>1</v>
      </c>
      <c r="N99" s="12">
        <f t="shared" si="8"/>
        <v>0</v>
      </c>
      <c r="O99" s="14">
        <v>0</v>
      </c>
      <c r="P99" s="16">
        <f t="shared" si="9"/>
        <v>-1</v>
      </c>
      <c r="Q99" s="10" t="s">
        <v>258</v>
      </c>
      <c r="R99" s="10" t="s">
        <v>115</v>
      </c>
      <c r="S99" s="10" t="s">
        <v>264</v>
      </c>
      <c r="T99" s="18" t="s">
        <v>49</v>
      </c>
      <c r="U99" s="57" t="str">
        <f t="shared" si="10"/>
        <v>parità</v>
      </c>
      <c r="V99" s="57" t="str">
        <f t="shared" si="11"/>
        <v>NO</v>
      </c>
    </row>
    <row r="100" spans="1:22" ht="60" hidden="1" customHeight="1" x14ac:dyDescent="0.35">
      <c r="A100" s="2">
        <f t="shared" si="6"/>
        <v>1</v>
      </c>
      <c r="B100" s="10" t="str">
        <f t="shared" si="7"/>
        <v>BB26FOR</v>
      </c>
      <c r="C100" s="10" t="s">
        <v>298</v>
      </c>
      <c r="D100" s="10" t="s">
        <v>299</v>
      </c>
      <c r="E100" s="12" t="s">
        <v>613</v>
      </c>
      <c r="F100" s="10" t="s">
        <v>614</v>
      </c>
      <c r="G100" s="10" t="s">
        <v>618</v>
      </c>
      <c r="H100" s="10" t="s">
        <v>616</v>
      </c>
      <c r="I100" s="13" t="s">
        <v>617</v>
      </c>
      <c r="J100" s="10">
        <v>15</v>
      </c>
      <c r="K100" s="10" t="s">
        <v>29</v>
      </c>
      <c r="L100" s="12">
        <v>1</v>
      </c>
      <c r="M100" s="12">
        <v>1</v>
      </c>
      <c r="N100" s="12">
        <f t="shared" si="8"/>
        <v>0</v>
      </c>
      <c r="O100" s="14">
        <v>0</v>
      </c>
      <c r="P100" s="16">
        <f t="shared" si="9"/>
        <v>-1</v>
      </c>
      <c r="Q100" s="10" t="s">
        <v>258</v>
      </c>
      <c r="R100" s="10" t="s">
        <v>115</v>
      </c>
      <c r="S100" s="10" t="s">
        <v>290</v>
      </c>
      <c r="T100" s="18" t="s">
        <v>43</v>
      </c>
      <c r="U100" s="57" t="str">
        <f t="shared" si="10"/>
        <v>parità</v>
      </c>
      <c r="V100" s="57" t="str">
        <f t="shared" si="11"/>
        <v>NO</v>
      </c>
    </row>
    <row r="101" spans="1:22" ht="60" hidden="1" customHeight="1" x14ac:dyDescent="0.35">
      <c r="A101" s="2">
        <f t="shared" si="6"/>
        <v>1</v>
      </c>
      <c r="B101" s="10" t="str">
        <f t="shared" si="7"/>
        <v>BB37FOR</v>
      </c>
      <c r="C101" s="10" t="s">
        <v>300</v>
      </c>
      <c r="D101" s="10" t="s">
        <v>301</v>
      </c>
      <c r="E101" s="12" t="s">
        <v>613</v>
      </c>
      <c r="F101" s="10" t="s">
        <v>614</v>
      </c>
      <c r="G101" s="10" t="s">
        <v>618</v>
      </c>
      <c r="H101" s="10" t="s">
        <v>616</v>
      </c>
      <c r="I101" s="13" t="s">
        <v>617</v>
      </c>
      <c r="J101" s="10">
        <v>15</v>
      </c>
      <c r="K101" s="10" t="s">
        <v>29</v>
      </c>
      <c r="L101" s="12">
        <v>1</v>
      </c>
      <c r="M101" s="12">
        <v>1</v>
      </c>
      <c r="N101" s="12">
        <f t="shared" si="8"/>
        <v>0</v>
      </c>
      <c r="O101" s="14">
        <v>1</v>
      </c>
      <c r="P101" s="16">
        <f t="shared" si="9"/>
        <v>0</v>
      </c>
      <c r="Q101" s="10" t="s">
        <v>258</v>
      </c>
      <c r="R101" s="10" t="s">
        <v>115</v>
      </c>
      <c r="S101" s="10" t="s">
        <v>290</v>
      </c>
      <c r="T101" s="18" t="s">
        <v>43</v>
      </c>
      <c r="U101" s="57" t="str">
        <f t="shared" si="10"/>
        <v>parità</v>
      </c>
      <c r="V101" s="57" t="str">
        <f t="shared" si="11"/>
        <v>NO</v>
      </c>
    </row>
    <row r="102" spans="1:22" ht="60" hidden="1" customHeight="1" x14ac:dyDescent="0.35">
      <c r="A102" s="2">
        <f t="shared" si="6"/>
        <v>1</v>
      </c>
      <c r="B102" s="10" t="str">
        <f t="shared" si="7"/>
        <v>AA26FOR</v>
      </c>
      <c r="C102" s="10" t="s">
        <v>302</v>
      </c>
      <c r="D102" s="10" t="s">
        <v>303</v>
      </c>
      <c r="E102" s="12" t="s">
        <v>613</v>
      </c>
      <c r="F102" s="10" t="s">
        <v>614</v>
      </c>
      <c r="G102" s="10" t="s">
        <v>618</v>
      </c>
      <c r="H102" s="10" t="s">
        <v>616</v>
      </c>
      <c r="I102" s="13" t="s">
        <v>617</v>
      </c>
      <c r="J102" s="10">
        <v>15</v>
      </c>
      <c r="K102" s="10" t="s">
        <v>29</v>
      </c>
      <c r="L102" s="12">
        <v>1</v>
      </c>
      <c r="M102" s="12">
        <v>1</v>
      </c>
      <c r="N102" s="12">
        <f t="shared" si="8"/>
        <v>0</v>
      </c>
      <c r="O102" s="14">
        <v>0</v>
      </c>
      <c r="P102" s="16">
        <f t="shared" si="9"/>
        <v>-1</v>
      </c>
      <c r="Q102" s="10" t="s">
        <v>306</v>
      </c>
      <c r="R102" s="10" t="s">
        <v>127</v>
      </c>
      <c r="S102" s="10" t="s">
        <v>304</v>
      </c>
      <c r="T102" s="18" t="s">
        <v>39</v>
      </c>
      <c r="U102" s="57" t="str">
        <f t="shared" si="10"/>
        <v>parità</v>
      </c>
      <c r="V102" s="57" t="str">
        <f t="shared" si="11"/>
        <v>NO</v>
      </c>
    </row>
    <row r="103" spans="1:22" ht="60" hidden="1" customHeight="1" x14ac:dyDescent="0.35">
      <c r="A103" s="2">
        <f t="shared" si="6"/>
        <v>1</v>
      </c>
      <c r="B103" s="10" t="str">
        <f t="shared" si="7"/>
        <v>AA48FOR</v>
      </c>
      <c r="C103" s="10" t="s">
        <v>307</v>
      </c>
      <c r="D103" s="10" t="s">
        <v>308</v>
      </c>
      <c r="E103" s="12" t="s">
        <v>613</v>
      </c>
      <c r="F103" s="10" t="s">
        <v>614</v>
      </c>
      <c r="G103" s="10" t="s">
        <v>618</v>
      </c>
      <c r="H103" s="10" t="s">
        <v>616</v>
      </c>
      <c r="I103" s="13" t="s">
        <v>617</v>
      </c>
      <c r="J103" s="10">
        <v>15</v>
      </c>
      <c r="K103" s="10" t="s">
        <v>29</v>
      </c>
      <c r="L103" s="12">
        <v>1</v>
      </c>
      <c r="M103" s="12">
        <v>1</v>
      </c>
      <c r="N103" s="12">
        <f t="shared" si="8"/>
        <v>0</v>
      </c>
      <c r="O103" s="14">
        <v>1</v>
      </c>
      <c r="P103" s="16">
        <f t="shared" si="9"/>
        <v>0</v>
      </c>
      <c r="Q103" s="10" t="s">
        <v>306</v>
      </c>
      <c r="R103" s="10" t="s">
        <v>127</v>
      </c>
      <c r="S103" s="10" t="s">
        <v>309</v>
      </c>
      <c r="T103" s="18" t="s">
        <v>61</v>
      </c>
      <c r="U103" s="57" t="str">
        <f t="shared" si="10"/>
        <v>parità</v>
      </c>
      <c r="V103" s="57" t="str">
        <f t="shared" si="11"/>
        <v>NO</v>
      </c>
    </row>
    <row r="104" spans="1:22" ht="60" hidden="1" customHeight="1" x14ac:dyDescent="0.35">
      <c r="A104" s="2">
        <f t="shared" si="6"/>
        <v>1</v>
      </c>
      <c r="B104" s="10" t="str">
        <f t="shared" si="7"/>
        <v>AA11FOR</v>
      </c>
      <c r="C104" s="10" t="s">
        <v>310</v>
      </c>
      <c r="D104" s="10" t="s">
        <v>311</v>
      </c>
      <c r="E104" s="12" t="s">
        <v>613</v>
      </c>
      <c r="F104" s="10" t="s">
        <v>614</v>
      </c>
      <c r="G104" s="10" t="s">
        <v>615</v>
      </c>
      <c r="H104" s="10" t="s">
        <v>616</v>
      </c>
      <c r="I104" s="13" t="s">
        <v>617</v>
      </c>
      <c r="J104" s="10">
        <v>15</v>
      </c>
      <c r="K104" s="10" t="s">
        <v>29</v>
      </c>
      <c r="L104" s="12">
        <v>1</v>
      </c>
      <c r="M104" s="12">
        <v>1</v>
      </c>
      <c r="N104" s="12">
        <f t="shared" si="8"/>
        <v>0</v>
      </c>
      <c r="O104" s="14">
        <v>0</v>
      </c>
      <c r="P104" s="16">
        <f t="shared" si="9"/>
        <v>-1</v>
      </c>
      <c r="Q104" s="10" t="s">
        <v>306</v>
      </c>
      <c r="R104" s="10" t="s">
        <v>312</v>
      </c>
      <c r="S104" s="10" t="s">
        <v>313</v>
      </c>
      <c r="T104" s="18" t="s">
        <v>39</v>
      </c>
      <c r="U104" s="57" t="str">
        <f t="shared" si="10"/>
        <v>parità</v>
      </c>
      <c r="V104" s="57" t="str">
        <f t="shared" si="11"/>
        <v>NO</v>
      </c>
    </row>
    <row r="105" spans="1:22" ht="60" hidden="1" customHeight="1" x14ac:dyDescent="0.35">
      <c r="A105" s="2">
        <f t="shared" si="6"/>
        <v>1</v>
      </c>
      <c r="B105" s="10" t="str">
        <f t="shared" si="7"/>
        <v>AA10FOR</v>
      </c>
      <c r="C105" s="10" t="s">
        <v>314</v>
      </c>
      <c r="D105" s="22" t="s">
        <v>315</v>
      </c>
      <c r="E105" s="12" t="s">
        <v>613</v>
      </c>
      <c r="F105" s="10" t="s">
        <v>614</v>
      </c>
      <c r="G105" s="10" t="s">
        <v>618</v>
      </c>
      <c r="H105" s="10" t="s">
        <v>616</v>
      </c>
      <c r="I105" s="13" t="s">
        <v>617</v>
      </c>
      <c r="J105" s="10">
        <v>15</v>
      </c>
      <c r="K105" s="10" t="s">
        <v>29</v>
      </c>
      <c r="L105" s="12">
        <v>1</v>
      </c>
      <c r="M105" s="12">
        <v>1</v>
      </c>
      <c r="N105" s="12">
        <f t="shared" si="8"/>
        <v>0</v>
      </c>
      <c r="O105" s="14">
        <v>1</v>
      </c>
      <c r="P105" s="16">
        <f t="shared" si="9"/>
        <v>0</v>
      </c>
      <c r="Q105" s="10" t="s">
        <v>306</v>
      </c>
      <c r="R105" s="10" t="s">
        <v>127</v>
      </c>
      <c r="S105" s="10" t="s">
        <v>316</v>
      </c>
      <c r="T105" s="18" t="s">
        <v>39</v>
      </c>
      <c r="U105" s="57" t="str">
        <f t="shared" si="10"/>
        <v>parità</v>
      </c>
      <c r="V105" s="57" t="str">
        <f t="shared" si="11"/>
        <v>NO</v>
      </c>
    </row>
    <row r="106" spans="1:22" ht="60" hidden="1" customHeight="1" x14ac:dyDescent="0.35">
      <c r="A106" s="2">
        <f t="shared" si="6"/>
        <v>1</v>
      </c>
      <c r="B106" s="10" t="str">
        <f t="shared" si="7"/>
        <v>AA12FOR</v>
      </c>
      <c r="C106" s="10" t="s">
        <v>317</v>
      </c>
      <c r="D106" s="10" t="s">
        <v>318</v>
      </c>
      <c r="E106" s="12" t="s">
        <v>613</v>
      </c>
      <c r="F106" s="10" t="s">
        <v>614</v>
      </c>
      <c r="G106" s="10" t="s">
        <v>615</v>
      </c>
      <c r="H106" s="10" t="s">
        <v>616</v>
      </c>
      <c r="I106" s="13" t="s">
        <v>617</v>
      </c>
      <c r="J106" s="10">
        <v>15</v>
      </c>
      <c r="K106" s="10" t="s">
        <v>29</v>
      </c>
      <c r="L106" s="12">
        <v>1</v>
      </c>
      <c r="M106" s="12">
        <v>1</v>
      </c>
      <c r="N106" s="12">
        <f t="shared" si="8"/>
        <v>0</v>
      </c>
      <c r="O106" s="14">
        <v>0</v>
      </c>
      <c r="P106" s="16">
        <f t="shared" si="9"/>
        <v>-1</v>
      </c>
      <c r="Q106" s="10" t="s">
        <v>306</v>
      </c>
      <c r="R106" s="10" t="s">
        <v>127</v>
      </c>
      <c r="S106" s="10" t="s">
        <v>319</v>
      </c>
      <c r="T106" s="18" t="s">
        <v>43</v>
      </c>
      <c r="U106" s="57" t="str">
        <f t="shared" si="10"/>
        <v>parità</v>
      </c>
      <c r="V106" s="57" t="str">
        <f t="shared" si="11"/>
        <v>NO</v>
      </c>
    </row>
    <row r="107" spans="1:22" ht="60" hidden="1" customHeight="1" x14ac:dyDescent="0.35">
      <c r="A107" s="2">
        <f t="shared" si="6"/>
        <v>1</v>
      </c>
      <c r="B107" s="10" t="str">
        <f t="shared" si="7"/>
        <v>AA21FOR</v>
      </c>
      <c r="C107" s="10" t="s">
        <v>320</v>
      </c>
      <c r="D107" s="10" t="s">
        <v>321</v>
      </c>
      <c r="E107" s="12" t="s">
        <v>613</v>
      </c>
      <c r="F107" s="10" t="s">
        <v>614</v>
      </c>
      <c r="G107" s="10" t="s">
        <v>615</v>
      </c>
      <c r="H107" s="10" t="s">
        <v>616</v>
      </c>
      <c r="I107" s="13" t="s">
        <v>617</v>
      </c>
      <c r="J107" s="10">
        <v>15</v>
      </c>
      <c r="K107" s="10" t="s">
        <v>29</v>
      </c>
      <c r="L107" s="12">
        <v>0</v>
      </c>
      <c r="M107" s="12">
        <v>1</v>
      </c>
      <c r="N107" s="12">
        <f t="shared" si="8"/>
        <v>1</v>
      </c>
      <c r="O107" s="14">
        <v>0</v>
      </c>
      <c r="P107" s="16">
        <f t="shared" si="9"/>
        <v>-1</v>
      </c>
      <c r="Q107" s="10" t="s">
        <v>306</v>
      </c>
      <c r="R107" s="10" t="s">
        <v>131</v>
      </c>
      <c r="S107" s="10" t="s">
        <v>322</v>
      </c>
      <c r="T107" s="18" t="s">
        <v>49</v>
      </c>
      <c r="U107" s="57" t="str">
        <f t="shared" si="10"/>
        <v>incremento</v>
      </c>
      <c r="V107" s="57" t="str">
        <f t="shared" si="11"/>
        <v>NO</v>
      </c>
    </row>
    <row r="108" spans="1:22" ht="60" hidden="1" customHeight="1" x14ac:dyDescent="0.35">
      <c r="A108" s="2">
        <f t="shared" si="6"/>
        <v>1</v>
      </c>
      <c r="B108" s="10" t="str">
        <f t="shared" si="7"/>
        <v>AA20FOR</v>
      </c>
      <c r="C108" s="10" t="s">
        <v>323</v>
      </c>
      <c r="D108" s="10" t="s">
        <v>324</v>
      </c>
      <c r="E108" s="12" t="s">
        <v>613</v>
      </c>
      <c r="F108" s="10" t="s">
        <v>614</v>
      </c>
      <c r="G108" s="10" t="s">
        <v>618</v>
      </c>
      <c r="H108" s="10" t="s">
        <v>616</v>
      </c>
      <c r="I108" s="13" t="s">
        <v>617</v>
      </c>
      <c r="J108" s="10">
        <v>15</v>
      </c>
      <c r="K108" s="10" t="s">
        <v>29</v>
      </c>
      <c r="L108" s="12">
        <v>1</v>
      </c>
      <c r="M108" s="12">
        <v>1</v>
      </c>
      <c r="N108" s="12">
        <f t="shared" si="8"/>
        <v>0</v>
      </c>
      <c r="O108" s="14">
        <v>0</v>
      </c>
      <c r="P108" s="16">
        <f t="shared" si="9"/>
        <v>-1</v>
      </c>
      <c r="Q108" s="10" t="s">
        <v>306</v>
      </c>
      <c r="R108" s="10" t="s">
        <v>127</v>
      </c>
      <c r="S108" s="10" t="s">
        <v>304</v>
      </c>
      <c r="T108" s="18" t="s">
        <v>43</v>
      </c>
      <c r="U108" s="57" t="str">
        <f t="shared" si="10"/>
        <v>parità</v>
      </c>
      <c r="V108" s="57" t="str">
        <f t="shared" si="11"/>
        <v>NO</v>
      </c>
    </row>
    <row r="109" spans="1:22" ht="60" hidden="1" customHeight="1" x14ac:dyDescent="0.35">
      <c r="A109" s="2">
        <f t="shared" si="6"/>
        <v>1</v>
      </c>
      <c r="B109" s="10" t="str">
        <f t="shared" si="7"/>
        <v>AA05FOR</v>
      </c>
      <c r="C109" s="10" t="s">
        <v>325</v>
      </c>
      <c r="D109" s="10" t="s">
        <v>326</v>
      </c>
      <c r="E109" s="12" t="s">
        <v>613</v>
      </c>
      <c r="F109" s="10" t="s">
        <v>614</v>
      </c>
      <c r="G109" s="10" t="s">
        <v>615</v>
      </c>
      <c r="H109" s="10" t="s">
        <v>616</v>
      </c>
      <c r="I109" s="13" t="s">
        <v>617</v>
      </c>
      <c r="J109" s="10">
        <v>15</v>
      </c>
      <c r="K109" s="10" t="s">
        <v>29</v>
      </c>
      <c r="L109" s="12">
        <v>1</v>
      </c>
      <c r="M109" s="12">
        <v>1</v>
      </c>
      <c r="N109" s="12">
        <f t="shared" si="8"/>
        <v>0</v>
      </c>
      <c r="O109" s="14">
        <v>0</v>
      </c>
      <c r="P109" s="16">
        <f t="shared" si="9"/>
        <v>-1</v>
      </c>
      <c r="Q109" s="10" t="s">
        <v>306</v>
      </c>
      <c r="R109" s="10" t="s">
        <v>127</v>
      </c>
      <c r="S109" s="10" t="s">
        <v>304</v>
      </c>
      <c r="T109" s="18" t="s">
        <v>49</v>
      </c>
      <c r="U109" s="57" t="str">
        <f t="shared" si="10"/>
        <v>parità</v>
      </c>
      <c r="V109" s="57" t="str">
        <f t="shared" si="11"/>
        <v>NO</v>
      </c>
    </row>
    <row r="110" spans="1:22" ht="60" hidden="1" customHeight="1" x14ac:dyDescent="0.35">
      <c r="A110" s="2">
        <f t="shared" si="6"/>
        <v>1</v>
      </c>
      <c r="B110" s="10" t="str">
        <f t="shared" si="7"/>
        <v>AA02FOR</v>
      </c>
      <c r="C110" s="10" t="s">
        <v>327</v>
      </c>
      <c r="D110" s="10" t="s">
        <v>328</v>
      </c>
      <c r="E110" s="12" t="s">
        <v>613</v>
      </c>
      <c r="F110" s="10" t="s">
        <v>614</v>
      </c>
      <c r="G110" s="10" t="s">
        <v>618</v>
      </c>
      <c r="H110" s="10" t="s">
        <v>616</v>
      </c>
      <c r="I110" s="13" t="s">
        <v>617</v>
      </c>
      <c r="J110" s="10">
        <v>15</v>
      </c>
      <c r="K110" s="10" t="s">
        <v>29</v>
      </c>
      <c r="L110" s="12">
        <v>1</v>
      </c>
      <c r="M110" s="12">
        <v>1</v>
      </c>
      <c r="N110" s="12">
        <f t="shared" si="8"/>
        <v>0</v>
      </c>
      <c r="O110" s="14">
        <v>1</v>
      </c>
      <c r="P110" s="16">
        <f t="shared" si="9"/>
        <v>0</v>
      </c>
      <c r="Q110" s="10" t="s">
        <v>306</v>
      </c>
      <c r="R110" s="10" t="s">
        <v>131</v>
      </c>
      <c r="S110" s="10" t="s">
        <v>322</v>
      </c>
      <c r="T110" s="18" t="s">
        <v>61</v>
      </c>
      <c r="U110" s="57" t="str">
        <f t="shared" si="10"/>
        <v>parità</v>
      </c>
      <c r="V110" s="57" t="str">
        <f t="shared" si="11"/>
        <v>NO</v>
      </c>
    </row>
    <row r="111" spans="1:22" ht="60" hidden="1" customHeight="1" x14ac:dyDescent="0.35">
      <c r="A111" s="2">
        <f t="shared" si="6"/>
        <v>1</v>
      </c>
      <c r="B111" s="10" t="str">
        <f t="shared" si="7"/>
        <v>AA45FOR</v>
      </c>
      <c r="C111" s="10" t="s">
        <v>329</v>
      </c>
      <c r="D111" s="10" t="s">
        <v>330</v>
      </c>
      <c r="E111" s="12" t="s">
        <v>613</v>
      </c>
      <c r="F111" s="10" t="s">
        <v>614</v>
      </c>
      <c r="G111" s="10" t="s">
        <v>618</v>
      </c>
      <c r="H111" s="10" t="s">
        <v>616</v>
      </c>
      <c r="I111" s="13" t="s">
        <v>617</v>
      </c>
      <c r="J111" s="10">
        <v>15</v>
      </c>
      <c r="K111" s="10" t="s">
        <v>29</v>
      </c>
      <c r="L111" s="12">
        <v>1</v>
      </c>
      <c r="M111" s="12">
        <v>1</v>
      </c>
      <c r="N111" s="12">
        <f t="shared" si="8"/>
        <v>0</v>
      </c>
      <c r="O111" s="14">
        <v>0</v>
      </c>
      <c r="P111" s="16">
        <f t="shared" si="9"/>
        <v>-1</v>
      </c>
      <c r="Q111" s="10" t="s">
        <v>306</v>
      </c>
      <c r="R111" s="10" t="s">
        <v>131</v>
      </c>
      <c r="S111" s="10" t="s">
        <v>322</v>
      </c>
      <c r="T111" s="18" t="s">
        <v>39</v>
      </c>
      <c r="U111" s="57" t="str">
        <f t="shared" si="10"/>
        <v>parità</v>
      </c>
      <c r="V111" s="57" t="str">
        <f t="shared" si="11"/>
        <v>NO</v>
      </c>
    </row>
    <row r="112" spans="1:22" ht="60" hidden="1" customHeight="1" x14ac:dyDescent="0.35">
      <c r="A112" s="2">
        <f t="shared" si="6"/>
        <v>1</v>
      </c>
      <c r="B112" s="10" t="str">
        <f t="shared" si="7"/>
        <v>AA06FOR</v>
      </c>
      <c r="C112" s="10" t="s">
        <v>331</v>
      </c>
      <c r="D112" s="10" t="s">
        <v>332</v>
      </c>
      <c r="E112" s="12" t="s">
        <v>613</v>
      </c>
      <c r="F112" s="10" t="s">
        <v>614</v>
      </c>
      <c r="G112" s="10" t="s">
        <v>615</v>
      </c>
      <c r="H112" s="10" t="s">
        <v>616</v>
      </c>
      <c r="I112" s="13" t="s">
        <v>617</v>
      </c>
      <c r="J112" s="10">
        <v>15</v>
      </c>
      <c r="K112" s="10" t="s">
        <v>29</v>
      </c>
      <c r="L112" s="12">
        <v>0</v>
      </c>
      <c r="M112" s="12">
        <v>1</v>
      </c>
      <c r="N112" s="12">
        <f t="shared" si="8"/>
        <v>1</v>
      </c>
      <c r="O112" s="14">
        <v>0</v>
      </c>
      <c r="P112" s="16">
        <f t="shared" si="9"/>
        <v>-1</v>
      </c>
      <c r="Q112" s="10" t="s">
        <v>306</v>
      </c>
      <c r="R112" s="10" t="s">
        <v>131</v>
      </c>
      <c r="S112" s="10" t="s">
        <v>333</v>
      </c>
      <c r="T112" s="18" t="s">
        <v>49</v>
      </c>
      <c r="U112" s="57" t="str">
        <f t="shared" si="10"/>
        <v>incremento</v>
      </c>
      <c r="V112" s="57" t="str">
        <f t="shared" si="11"/>
        <v>NO</v>
      </c>
    </row>
    <row r="113" spans="1:22" ht="60" hidden="1" customHeight="1" x14ac:dyDescent="0.35">
      <c r="A113" s="2">
        <f t="shared" si="6"/>
        <v>1</v>
      </c>
      <c r="B113" s="10" t="str">
        <f t="shared" si="7"/>
        <v>AA27FOR</v>
      </c>
      <c r="C113" s="10" t="s">
        <v>334</v>
      </c>
      <c r="D113" s="10" t="s">
        <v>335</v>
      </c>
      <c r="E113" s="12" t="s">
        <v>613</v>
      </c>
      <c r="F113" s="10" t="s">
        <v>614</v>
      </c>
      <c r="G113" s="10" t="s">
        <v>615</v>
      </c>
      <c r="H113" s="10" t="s">
        <v>616</v>
      </c>
      <c r="I113" s="13" t="s">
        <v>617</v>
      </c>
      <c r="J113" s="10">
        <v>15</v>
      </c>
      <c r="K113" s="10" t="s">
        <v>29</v>
      </c>
      <c r="L113" s="12">
        <v>1</v>
      </c>
      <c r="M113" s="12">
        <v>1</v>
      </c>
      <c r="N113" s="12">
        <f t="shared" si="8"/>
        <v>0</v>
      </c>
      <c r="O113" s="14">
        <v>0</v>
      </c>
      <c r="P113" s="16">
        <f t="shared" si="9"/>
        <v>-1</v>
      </c>
      <c r="Q113" s="10" t="s">
        <v>306</v>
      </c>
      <c r="R113" s="10" t="s">
        <v>127</v>
      </c>
      <c r="S113" s="10" t="s">
        <v>336</v>
      </c>
      <c r="T113" s="18" t="s">
        <v>39</v>
      </c>
      <c r="U113" s="57" t="str">
        <f t="shared" si="10"/>
        <v>parità</v>
      </c>
      <c r="V113" s="57" t="str">
        <f t="shared" si="11"/>
        <v>NO</v>
      </c>
    </row>
    <row r="114" spans="1:22" ht="60" hidden="1" customHeight="1" x14ac:dyDescent="0.35">
      <c r="A114" s="2">
        <f t="shared" si="6"/>
        <v>1</v>
      </c>
      <c r="B114" s="10" t="str">
        <f t="shared" si="7"/>
        <v>AA07FOR</v>
      </c>
      <c r="C114" s="10" t="s">
        <v>337</v>
      </c>
      <c r="D114" s="10" t="s">
        <v>338</v>
      </c>
      <c r="E114" s="12" t="s">
        <v>613</v>
      </c>
      <c r="F114" s="10" t="s">
        <v>614</v>
      </c>
      <c r="G114" s="10" t="s">
        <v>618</v>
      </c>
      <c r="H114" s="10" t="s">
        <v>616</v>
      </c>
      <c r="I114" s="13" t="s">
        <v>617</v>
      </c>
      <c r="J114" s="10">
        <v>15</v>
      </c>
      <c r="K114" s="10" t="s">
        <v>29</v>
      </c>
      <c r="L114" s="12">
        <v>1</v>
      </c>
      <c r="M114" s="12">
        <v>1</v>
      </c>
      <c r="N114" s="12">
        <f t="shared" si="8"/>
        <v>0</v>
      </c>
      <c r="O114" s="14">
        <v>0</v>
      </c>
      <c r="P114" s="16">
        <f t="shared" si="9"/>
        <v>-1</v>
      </c>
      <c r="Q114" s="10" t="s">
        <v>306</v>
      </c>
      <c r="R114" s="10" t="s">
        <v>131</v>
      </c>
      <c r="S114" s="10" t="s">
        <v>339</v>
      </c>
      <c r="T114" s="18" t="s">
        <v>39</v>
      </c>
      <c r="U114" s="57" t="str">
        <f t="shared" si="10"/>
        <v>parità</v>
      </c>
      <c r="V114" s="57" t="str">
        <f t="shared" si="11"/>
        <v>NO</v>
      </c>
    </row>
    <row r="115" spans="1:22" ht="60" hidden="1" customHeight="1" x14ac:dyDescent="0.35">
      <c r="A115" s="2">
        <f t="shared" si="6"/>
        <v>1</v>
      </c>
      <c r="B115" s="10" t="str">
        <f t="shared" si="7"/>
        <v>AA19FOR</v>
      </c>
      <c r="C115" s="10" t="s">
        <v>340</v>
      </c>
      <c r="D115" s="10" t="s">
        <v>341</v>
      </c>
      <c r="E115" s="12" t="s">
        <v>613</v>
      </c>
      <c r="F115" s="10" t="s">
        <v>614</v>
      </c>
      <c r="G115" s="10" t="s">
        <v>615</v>
      </c>
      <c r="H115" s="10" t="s">
        <v>616</v>
      </c>
      <c r="I115" s="13" t="s">
        <v>617</v>
      </c>
      <c r="J115" s="10">
        <v>15</v>
      </c>
      <c r="K115" s="10" t="s">
        <v>29</v>
      </c>
      <c r="L115" s="12">
        <v>1</v>
      </c>
      <c r="M115" s="12">
        <v>1</v>
      </c>
      <c r="N115" s="12">
        <f t="shared" si="8"/>
        <v>0</v>
      </c>
      <c r="O115" s="14">
        <v>0</v>
      </c>
      <c r="P115" s="16">
        <f t="shared" si="9"/>
        <v>-1</v>
      </c>
      <c r="Q115" s="10" t="s">
        <v>306</v>
      </c>
      <c r="R115" s="10" t="s">
        <v>127</v>
      </c>
      <c r="S115" s="10" t="s">
        <v>342</v>
      </c>
      <c r="T115" s="18" t="s">
        <v>39</v>
      </c>
      <c r="U115" s="57" t="str">
        <f t="shared" si="10"/>
        <v>parità</v>
      </c>
      <c r="V115" s="57" t="str">
        <f t="shared" si="11"/>
        <v>NO</v>
      </c>
    </row>
    <row r="116" spans="1:22" ht="60" hidden="1" customHeight="1" x14ac:dyDescent="0.35">
      <c r="A116" s="2">
        <f t="shared" si="6"/>
        <v>1</v>
      </c>
      <c r="B116" s="10" t="str">
        <f t="shared" si="7"/>
        <v>PD02FOR</v>
      </c>
      <c r="C116" s="10" t="s">
        <v>343</v>
      </c>
      <c r="D116" s="10" t="s">
        <v>344</v>
      </c>
      <c r="E116" s="12" t="s">
        <v>613</v>
      </c>
      <c r="F116" s="10" t="s">
        <v>614</v>
      </c>
      <c r="G116" s="10" t="s">
        <v>618</v>
      </c>
      <c r="H116" s="10" t="s">
        <v>616</v>
      </c>
      <c r="I116" s="13" t="s">
        <v>617</v>
      </c>
      <c r="J116" s="10">
        <v>15</v>
      </c>
      <c r="K116" s="10" t="s">
        <v>29</v>
      </c>
      <c r="L116" s="12">
        <v>1</v>
      </c>
      <c r="M116" s="12">
        <v>0</v>
      </c>
      <c r="N116" s="12">
        <f t="shared" si="8"/>
        <v>-1</v>
      </c>
      <c r="O116" s="14">
        <v>0</v>
      </c>
      <c r="P116" s="16">
        <f t="shared" si="9"/>
        <v>0</v>
      </c>
      <c r="Q116" s="10" t="s">
        <v>306</v>
      </c>
      <c r="R116" s="10" t="s">
        <v>131</v>
      </c>
      <c r="S116" s="10" t="s">
        <v>322</v>
      </c>
      <c r="T116" s="20" t="s">
        <v>92</v>
      </c>
      <c r="U116" s="57" t="str">
        <f t="shared" si="10"/>
        <v>decremento</v>
      </c>
      <c r="V116" s="57" t="str">
        <f t="shared" si="11"/>
        <v>NO</v>
      </c>
    </row>
    <row r="117" spans="1:22" ht="60" hidden="1" customHeight="1" x14ac:dyDescent="0.35">
      <c r="A117" s="2">
        <f t="shared" si="6"/>
        <v>1</v>
      </c>
      <c r="B117" s="10" t="str">
        <f t="shared" si="7"/>
        <v>PR18FOR</v>
      </c>
      <c r="C117" s="10" t="s">
        <v>345</v>
      </c>
      <c r="D117" s="10" t="s">
        <v>346</v>
      </c>
      <c r="E117" s="12" t="s">
        <v>613</v>
      </c>
      <c r="F117" s="10" t="s">
        <v>614</v>
      </c>
      <c r="G117" s="10" t="s">
        <v>618</v>
      </c>
      <c r="H117" s="10" t="s">
        <v>616</v>
      </c>
      <c r="I117" s="13" t="s">
        <v>617</v>
      </c>
      <c r="J117" s="10">
        <v>15</v>
      </c>
      <c r="K117" s="10" t="s">
        <v>29</v>
      </c>
      <c r="L117" s="12">
        <v>1</v>
      </c>
      <c r="M117" s="12">
        <v>1</v>
      </c>
      <c r="N117" s="12">
        <f t="shared" si="8"/>
        <v>0</v>
      </c>
      <c r="O117" s="14">
        <v>4</v>
      </c>
      <c r="P117" s="16">
        <f t="shared" si="9"/>
        <v>3</v>
      </c>
      <c r="Q117" s="10" t="s">
        <v>306</v>
      </c>
      <c r="R117" s="10" t="s">
        <v>127</v>
      </c>
      <c r="S117" s="10" t="s">
        <v>336</v>
      </c>
      <c r="T117" s="18" t="s">
        <v>61</v>
      </c>
      <c r="U117" s="57" t="str">
        <f t="shared" si="10"/>
        <v>parità</v>
      </c>
      <c r="V117" s="57" t="str">
        <f t="shared" si="11"/>
        <v>SI</v>
      </c>
    </row>
    <row r="118" spans="1:22" ht="60" hidden="1" customHeight="1" x14ac:dyDescent="0.35">
      <c r="A118" s="2">
        <f t="shared" si="6"/>
        <v>1</v>
      </c>
      <c r="B118" s="10" t="str">
        <f t="shared" si="7"/>
        <v>AA03FOR</v>
      </c>
      <c r="C118" s="10" t="s">
        <v>347</v>
      </c>
      <c r="D118" s="10" t="s">
        <v>348</v>
      </c>
      <c r="E118" s="12" t="s">
        <v>613</v>
      </c>
      <c r="F118" s="10" t="s">
        <v>614</v>
      </c>
      <c r="G118" s="10" t="s">
        <v>615</v>
      </c>
      <c r="H118" s="10" t="s">
        <v>616</v>
      </c>
      <c r="I118" s="13" t="s">
        <v>617</v>
      </c>
      <c r="J118" s="10">
        <v>15</v>
      </c>
      <c r="K118" s="10" t="s">
        <v>29</v>
      </c>
      <c r="L118" s="12">
        <v>1</v>
      </c>
      <c r="M118" s="12">
        <v>1</v>
      </c>
      <c r="N118" s="12">
        <f t="shared" si="8"/>
        <v>0</v>
      </c>
      <c r="O118" s="14">
        <v>0</v>
      </c>
      <c r="P118" s="16">
        <f t="shared" si="9"/>
        <v>-1</v>
      </c>
      <c r="Q118" s="10" t="s">
        <v>306</v>
      </c>
      <c r="R118" s="10" t="s">
        <v>127</v>
      </c>
      <c r="S118" s="10" t="s">
        <v>304</v>
      </c>
      <c r="T118" s="18" t="s">
        <v>39</v>
      </c>
      <c r="U118" s="57" t="str">
        <f t="shared" si="10"/>
        <v>parità</v>
      </c>
      <c r="V118" s="57" t="str">
        <f t="shared" si="11"/>
        <v>NO</v>
      </c>
    </row>
    <row r="119" spans="1:22" ht="60" hidden="1" customHeight="1" x14ac:dyDescent="0.35">
      <c r="A119" s="2">
        <f t="shared" si="6"/>
        <v>1</v>
      </c>
      <c r="B119" s="10" t="str">
        <f t="shared" si="7"/>
        <v>AA16FOR</v>
      </c>
      <c r="C119" s="10" t="s">
        <v>349</v>
      </c>
      <c r="D119" s="19" t="s">
        <v>350</v>
      </c>
      <c r="E119" s="12" t="s">
        <v>613</v>
      </c>
      <c r="F119" s="10" t="s">
        <v>614</v>
      </c>
      <c r="G119" s="10" t="s">
        <v>615</v>
      </c>
      <c r="H119" s="10" t="s">
        <v>616</v>
      </c>
      <c r="I119" s="13" t="s">
        <v>617</v>
      </c>
      <c r="J119" s="10">
        <v>15</v>
      </c>
      <c r="K119" s="10" t="s">
        <v>29</v>
      </c>
      <c r="L119" s="12">
        <v>1</v>
      </c>
      <c r="M119" s="12">
        <v>1</v>
      </c>
      <c r="N119" s="12">
        <f t="shared" si="8"/>
        <v>0</v>
      </c>
      <c r="O119" s="14">
        <v>0</v>
      </c>
      <c r="P119" s="16">
        <f t="shared" si="9"/>
        <v>-1</v>
      </c>
      <c r="Q119" s="10" t="s">
        <v>306</v>
      </c>
      <c r="R119" s="10" t="s">
        <v>131</v>
      </c>
      <c r="S119" s="10" t="s">
        <v>333</v>
      </c>
      <c r="T119" s="18" t="s">
        <v>39</v>
      </c>
      <c r="U119" s="57" t="str">
        <f t="shared" si="10"/>
        <v>parità</v>
      </c>
      <c r="V119" s="57" t="str">
        <f t="shared" si="11"/>
        <v>NO</v>
      </c>
    </row>
    <row r="120" spans="1:22" ht="60" hidden="1" customHeight="1" x14ac:dyDescent="0.35">
      <c r="A120" s="2">
        <f t="shared" si="6"/>
        <v>1</v>
      </c>
      <c r="B120" s="10" t="str">
        <f t="shared" si="7"/>
        <v>AA42FOR</v>
      </c>
      <c r="C120" s="10" t="s">
        <v>351</v>
      </c>
      <c r="D120" s="10" t="s">
        <v>352</v>
      </c>
      <c r="E120" s="12" t="s">
        <v>613</v>
      </c>
      <c r="F120" s="10" t="s">
        <v>614</v>
      </c>
      <c r="G120" s="10" t="s">
        <v>618</v>
      </c>
      <c r="H120" s="10" t="s">
        <v>616</v>
      </c>
      <c r="I120" s="13" t="s">
        <v>617</v>
      </c>
      <c r="J120" s="10">
        <v>15</v>
      </c>
      <c r="K120" s="10" t="s">
        <v>29</v>
      </c>
      <c r="L120" s="12">
        <v>1</v>
      </c>
      <c r="M120" s="12">
        <v>1</v>
      </c>
      <c r="N120" s="12">
        <f t="shared" si="8"/>
        <v>0</v>
      </c>
      <c r="O120" s="14">
        <v>1</v>
      </c>
      <c r="P120" s="16">
        <f t="shared" si="9"/>
        <v>0</v>
      </c>
      <c r="Q120" s="10" t="s">
        <v>306</v>
      </c>
      <c r="R120" s="10" t="s">
        <v>127</v>
      </c>
      <c r="S120" s="10" t="s">
        <v>336</v>
      </c>
      <c r="T120" s="18" t="s">
        <v>61</v>
      </c>
      <c r="U120" s="57" t="str">
        <f t="shared" si="10"/>
        <v>parità</v>
      </c>
      <c r="V120" s="57" t="str">
        <f t="shared" si="11"/>
        <v>NO</v>
      </c>
    </row>
    <row r="121" spans="1:22" ht="60" hidden="1" customHeight="1" x14ac:dyDescent="0.35">
      <c r="A121" s="2">
        <f t="shared" si="6"/>
        <v>1</v>
      </c>
      <c r="B121" s="10" t="str">
        <f t="shared" si="7"/>
        <v>AA14FOR</v>
      </c>
      <c r="C121" s="10" t="s">
        <v>353</v>
      </c>
      <c r="D121" s="10" t="s">
        <v>354</v>
      </c>
      <c r="E121" s="12" t="s">
        <v>613</v>
      </c>
      <c r="F121" s="10" t="s">
        <v>614</v>
      </c>
      <c r="G121" s="10" t="s">
        <v>618</v>
      </c>
      <c r="H121" s="10" t="s">
        <v>616</v>
      </c>
      <c r="I121" s="13" t="s">
        <v>617</v>
      </c>
      <c r="J121" s="10">
        <v>15</v>
      </c>
      <c r="K121" s="10" t="s">
        <v>29</v>
      </c>
      <c r="L121" s="12">
        <v>1</v>
      </c>
      <c r="M121" s="12">
        <v>1</v>
      </c>
      <c r="N121" s="12">
        <f t="shared" si="8"/>
        <v>0</v>
      </c>
      <c r="O121" s="14">
        <v>0</v>
      </c>
      <c r="P121" s="16">
        <f t="shared" si="9"/>
        <v>-1</v>
      </c>
      <c r="Q121" s="10" t="s">
        <v>306</v>
      </c>
      <c r="R121" s="10" t="s">
        <v>127</v>
      </c>
      <c r="S121" s="10" t="s">
        <v>128</v>
      </c>
      <c r="T121" s="18" t="s">
        <v>49</v>
      </c>
      <c r="U121" s="57" t="str">
        <f t="shared" si="10"/>
        <v>parità</v>
      </c>
      <c r="V121" s="57" t="str">
        <f t="shared" si="11"/>
        <v>NO</v>
      </c>
    </row>
    <row r="122" spans="1:22" ht="60" hidden="1" customHeight="1" x14ac:dyDescent="0.35">
      <c r="A122" s="2">
        <f t="shared" si="6"/>
        <v>1</v>
      </c>
      <c r="B122" s="10" t="str">
        <f t="shared" si="7"/>
        <v>AA13FOR</v>
      </c>
      <c r="C122" s="10" t="s">
        <v>355</v>
      </c>
      <c r="D122" s="10" t="s">
        <v>356</v>
      </c>
      <c r="E122" s="12" t="s">
        <v>613</v>
      </c>
      <c r="F122" s="10" t="s">
        <v>614</v>
      </c>
      <c r="G122" s="10" t="s">
        <v>618</v>
      </c>
      <c r="H122" s="10" t="s">
        <v>616</v>
      </c>
      <c r="I122" s="13" t="s">
        <v>617</v>
      </c>
      <c r="J122" s="10">
        <v>15</v>
      </c>
      <c r="K122" s="10" t="s">
        <v>29</v>
      </c>
      <c r="L122" s="12">
        <v>1</v>
      </c>
      <c r="M122" s="12">
        <v>1</v>
      </c>
      <c r="N122" s="12">
        <f t="shared" si="8"/>
        <v>0</v>
      </c>
      <c r="O122" s="14">
        <v>0</v>
      </c>
      <c r="P122" s="16">
        <f t="shared" si="9"/>
        <v>-1</v>
      </c>
      <c r="Q122" s="10" t="s">
        <v>306</v>
      </c>
      <c r="R122" s="10" t="s">
        <v>127</v>
      </c>
      <c r="S122" s="10" t="s">
        <v>357</v>
      </c>
      <c r="T122" s="18" t="s">
        <v>43</v>
      </c>
      <c r="U122" s="57" t="str">
        <f t="shared" si="10"/>
        <v>parità</v>
      </c>
      <c r="V122" s="57" t="str">
        <f t="shared" si="11"/>
        <v>NO</v>
      </c>
    </row>
    <row r="123" spans="1:22" ht="60" hidden="1" customHeight="1" x14ac:dyDescent="0.35">
      <c r="A123" s="2">
        <f t="shared" si="6"/>
        <v>1</v>
      </c>
      <c r="B123" s="10" t="str">
        <f t="shared" si="7"/>
        <v>FM04FOR</v>
      </c>
      <c r="C123" s="10" t="s">
        <v>358</v>
      </c>
      <c r="D123" s="10" t="s">
        <v>622</v>
      </c>
      <c r="E123" s="12" t="s">
        <v>613</v>
      </c>
      <c r="F123" s="10" t="s">
        <v>614</v>
      </c>
      <c r="G123" s="10" t="s">
        <v>618</v>
      </c>
      <c r="H123" s="10" t="s">
        <v>616</v>
      </c>
      <c r="I123" s="13" t="s">
        <v>617</v>
      </c>
      <c r="J123" s="10">
        <v>15</v>
      </c>
      <c r="K123" s="10" t="s">
        <v>29</v>
      </c>
      <c r="L123" s="12">
        <v>0</v>
      </c>
      <c r="M123" s="12">
        <v>1</v>
      </c>
      <c r="N123" s="12">
        <f t="shared" si="8"/>
        <v>1</v>
      </c>
      <c r="O123" s="14">
        <v>0</v>
      </c>
      <c r="P123" s="16">
        <f t="shared" si="9"/>
        <v>-1</v>
      </c>
      <c r="Q123" s="10" t="s">
        <v>362</v>
      </c>
      <c r="R123" s="10" t="s">
        <v>360</v>
      </c>
      <c r="S123" s="10" t="s">
        <v>361</v>
      </c>
      <c r="T123" s="20" t="s">
        <v>92</v>
      </c>
      <c r="U123" s="57" t="str">
        <f t="shared" si="10"/>
        <v>incremento</v>
      </c>
      <c r="V123" s="57" t="str">
        <f t="shared" si="11"/>
        <v>NO</v>
      </c>
    </row>
    <row r="124" spans="1:22" ht="60" hidden="1" customHeight="1" x14ac:dyDescent="0.35">
      <c r="A124" s="2">
        <f t="shared" si="6"/>
        <v>1</v>
      </c>
      <c r="B124" s="10" t="str">
        <f t="shared" si="7"/>
        <v>FF05FOR</v>
      </c>
      <c r="C124" s="10" t="s">
        <v>363</v>
      </c>
      <c r="D124" s="10" t="s">
        <v>364</v>
      </c>
      <c r="E124" s="12" t="s">
        <v>613</v>
      </c>
      <c r="F124" s="10" t="s">
        <v>614</v>
      </c>
      <c r="G124" s="10" t="s">
        <v>615</v>
      </c>
      <c r="H124" s="10" t="s">
        <v>616</v>
      </c>
      <c r="I124" s="13" t="s">
        <v>617</v>
      </c>
      <c r="J124" s="10">
        <v>15</v>
      </c>
      <c r="K124" s="10" t="s">
        <v>29</v>
      </c>
      <c r="L124" s="12">
        <v>1</v>
      </c>
      <c r="M124" s="12">
        <v>1</v>
      </c>
      <c r="N124" s="12">
        <f t="shared" si="8"/>
        <v>0</v>
      </c>
      <c r="O124" s="14">
        <v>1</v>
      </c>
      <c r="P124" s="16">
        <f t="shared" si="9"/>
        <v>0</v>
      </c>
      <c r="Q124" s="10" t="s">
        <v>362</v>
      </c>
      <c r="R124" s="10" t="s">
        <v>360</v>
      </c>
      <c r="S124" s="10" t="s">
        <v>361</v>
      </c>
      <c r="T124" s="20" t="s">
        <v>61</v>
      </c>
      <c r="U124" s="57" t="str">
        <f t="shared" si="10"/>
        <v>parità</v>
      </c>
      <c r="V124" s="57" t="str">
        <f t="shared" si="11"/>
        <v>NO</v>
      </c>
    </row>
    <row r="125" spans="1:22" ht="60" hidden="1" customHeight="1" x14ac:dyDescent="0.35">
      <c r="A125" s="2">
        <f t="shared" si="6"/>
        <v>1</v>
      </c>
      <c r="B125" s="10" t="str">
        <f t="shared" si="7"/>
        <v>FF06FOR</v>
      </c>
      <c r="C125" s="10" t="s">
        <v>365</v>
      </c>
      <c r="D125" s="10" t="s">
        <v>605</v>
      </c>
      <c r="E125" s="12" t="s">
        <v>613</v>
      </c>
      <c r="F125" s="10" t="s">
        <v>614</v>
      </c>
      <c r="G125" s="10" t="s">
        <v>615</v>
      </c>
      <c r="H125" s="10" t="s">
        <v>616</v>
      </c>
      <c r="I125" s="13" t="s">
        <v>617</v>
      </c>
      <c r="J125" s="10">
        <v>15</v>
      </c>
      <c r="K125" s="10" t="s">
        <v>29</v>
      </c>
      <c r="L125" s="12">
        <v>1</v>
      </c>
      <c r="M125" s="12">
        <v>1</v>
      </c>
      <c r="N125" s="12">
        <f t="shared" si="8"/>
        <v>0</v>
      </c>
      <c r="O125" s="14">
        <v>1</v>
      </c>
      <c r="P125" s="16">
        <f t="shared" si="9"/>
        <v>0</v>
      </c>
      <c r="Q125" s="10" t="s">
        <v>362</v>
      </c>
      <c r="R125" s="10" t="s">
        <v>360</v>
      </c>
      <c r="S125" s="10" t="s">
        <v>367</v>
      </c>
      <c r="T125" s="20" t="s">
        <v>39</v>
      </c>
      <c r="U125" s="57" t="str">
        <f t="shared" si="10"/>
        <v>parità</v>
      </c>
      <c r="V125" s="57" t="str">
        <f t="shared" si="11"/>
        <v>NO</v>
      </c>
    </row>
    <row r="126" spans="1:22" ht="60" hidden="1" customHeight="1" x14ac:dyDescent="0.35">
      <c r="A126" s="2">
        <f t="shared" si="6"/>
        <v>1</v>
      </c>
      <c r="B126" s="10" t="str">
        <f t="shared" si="7"/>
        <v>FF13FOR</v>
      </c>
      <c r="C126" s="10" t="s">
        <v>368</v>
      </c>
      <c r="D126" s="10" t="s">
        <v>369</v>
      </c>
      <c r="E126" s="12" t="s">
        <v>613</v>
      </c>
      <c r="F126" s="10" t="s">
        <v>614</v>
      </c>
      <c r="G126" s="10" t="s">
        <v>618</v>
      </c>
      <c r="H126" s="10" t="s">
        <v>616</v>
      </c>
      <c r="I126" s="13" t="s">
        <v>617</v>
      </c>
      <c r="J126" s="10">
        <v>15</v>
      </c>
      <c r="K126" s="10" t="s">
        <v>29</v>
      </c>
      <c r="L126" s="12">
        <v>1</v>
      </c>
      <c r="M126" s="12">
        <v>1</v>
      </c>
      <c r="N126" s="12">
        <f t="shared" si="8"/>
        <v>0</v>
      </c>
      <c r="O126" s="14">
        <v>1</v>
      </c>
      <c r="P126" s="16">
        <f t="shared" si="9"/>
        <v>0</v>
      </c>
      <c r="Q126" s="10" t="s">
        <v>362</v>
      </c>
      <c r="R126" s="10" t="s">
        <v>360</v>
      </c>
      <c r="S126" s="10" t="s">
        <v>370</v>
      </c>
      <c r="T126" s="20" t="s">
        <v>43</v>
      </c>
      <c r="U126" s="57" t="str">
        <f t="shared" si="10"/>
        <v>parità</v>
      </c>
      <c r="V126" s="57" t="str">
        <f t="shared" si="11"/>
        <v>NO</v>
      </c>
    </row>
    <row r="127" spans="1:22" ht="60" hidden="1" customHeight="1" x14ac:dyDescent="0.35">
      <c r="A127" s="2">
        <f t="shared" si="6"/>
        <v>1</v>
      </c>
      <c r="B127" s="10" t="str">
        <f t="shared" si="7"/>
        <v>FF34FOR</v>
      </c>
      <c r="C127" s="10" t="s">
        <v>371</v>
      </c>
      <c r="D127" s="10" t="s">
        <v>372</v>
      </c>
      <c r="E127" s="12" t="s">
        <v>613</v>
      </c>
      <c r="F127" s="10" t="s">
        <v>614</v>
      </c>
      <c r="G127" s="10" t="s">
        <v>618</v>
      </c>
      <c r="H127" s="10" t="s">
        <v>616</v>
      </c>
      <c r="I127" s="13" t="s">
        <v>617</v>
      </c>
      <c r="J127" s="10">
        <v>15</v>
      </c>
      <c r="K127" s="10" t="s">
        <v>29</v>
      </c>
      <c r="L127" s="12">
        <v>1</v>
      </c>
      <c r="M127" s="12">
        <v>1</v>
      </c>
      <c r="N127" s="12">
        <f t="shared" si="8"/>
        <v>0</v>
      </c>
      <c r="O127" s="14">
        <v>1</v>
      </c>
      <c r="P127" s="16">
        <f t="shared" si="9"/>
        <v>0</v>
      </c>
      <c r="Q127" s="10" t="s">
        <v>362</v>
      </c>
      <c r="R127" s="10" t="s">
        <v>360</v>
      </c>
      <c r="S127" s="10" t="s">
        <v>373</v>
      </c>
      <c r="T127" s="20" t="s">
        <v>61</v>
      </c>
      <c r="U127" s="57" t="str">
        <f t="shared" si="10"/>
        <v>parità</v>
      </c>
      <c r="V127" s="57" t="str">
        <f t="shared" si="11"/>
        <v>NO</v>
      </c>
    </row>
    <row r="128" spans="1:22" ht="60" hidden="1" customHeight="1" x14ac:dyDescent="0.35">
      <c r="A128" s="2">
        <f t="shared" si="6"/>
        <v>1</v>
      </c>
      <c r="B128" s="10" t="str">
        <f t="shared" si="7"/>
        <v>FF14FOR</v>
      </c>
      <c r="C128" s="10" t="s">
        <v>374</v>
      </c>
      <c r="D128" s="10" t="s">
        <v>375</v>
      </c>
      <c r="E128" s="12" t="s">
        <v>613</v>
      </c>
      <c r="F128" s="10" t="s">
        <v>614</v>
      </c>
      <c r="G128" s="10" t="s">
        <v>615</v>
      </c>
      <c r="H128" s="10" t="s">
        <v>616</v>
      </c>
      <c r="I128" s="13" t="s">
        <v>617</v>
      </c>
      <c r="J128" s="10">
        <v>15</v>
      </c>
      <c r="K128" s="10" t="s">
        <v>29</v>
      </c>
      <c r="L128" s="12">
        <v>1</v>
      </c>
      <c r="M128" s="12">
        <v>1</v>
      </c>
      <c r="N128" s="12">
        <f t="shared" si="8"/>
        <v>0</v>
      </c>
      <c r="O128" s="14">
        <v>1</v>
      </c>
      <c r="P128" s="16">
        <f t="shared" si="9"/>
        <v>0</v>
      </c>
      <c r="Q128" s="10" t="s">
        <v>362</v>
      </c>
      <c r="R128" s="10" t="s">
        <v>360</v>
      </c>
      <c r="S128" s="10" t="s">
        <v>370</v>
      </c>
      <c r="T128" s="20" t="s">
        <v>49</v>
      </c>
      <c r="U128" s="57" t="str">
        <f t="shared" si="10"/>
        <v>parità</v>
      </c>
      <c r="V128" s="57" t="str">
        <f t="shared" si="11"/>
        <v>NO</v>
      </c>
    </row>
    <row r="129" spans="1:22" ht="60" hidden="1" customHeight="1" x14ac:dyDescent="0.35">
      <c r="A129" s="2">
        <f t="shared" si="6"/>
        <v>1</v>
      </c>
      <c r="B129" s="10" t="str">
        <f t="shared" si="7"/>
        <v>HH14FOR</v>
      </c>
      <c r="C129" s="10" t="s">
        <v>376</v>
      </c>
      <c r="D129" s="10" t="s">
        <v>377</v>
      </c>
      <c r="E129" s="12" t="s">
        <v>613</v>
      </c>
      <c r="F129" s="10" t="s">
        <v>614</v>
      </c>
      <c r="G129" s="10" t="s">
        <v>615</v>
      </c>
      <c r="H129" s="10" t="s">
        <v>616</v>
      </c>
      <c r="I129" s="13" t="s">
        <v>617</v>
      </c>
      <c r="J129" s="10">
        <v>15</v>
      </c>
      <c r="K129" s="10" t="s">
        <v>29</v>
      </c>
      <c r="L129" s="12">
        <v>1</v>
      </c>
      <c r="M129" s="12">
        <v>1</v>
      </c>
      <c r="N129" s="12">
        <f t="shared" si="8"/>
        <v>0</v>
      </c>
      <c r="O129" s="14">
        <v>0</v>
      </c>
      <c r="P129" s="16">
        <f t="shared" si="9"/>
        <v>-1</v>
      </c>
      <c r="Q129" s="10" t="s">
        <v>362</v>
      </c>
      <c r="R129" s="10" t="s">
        <v>378</v>
      </c>
      <c r="S129" s="10" t="s">
        <v>379</v>
      </c>
      <c r="T129" s="20" t="s">
        <v>49</v>
      </c>
      <c r="U129" s="57" t="str">
        <f t="shared" si="10"/>
        <v>parità</v>
      </c>
      <c r="V129" s="57" t="str">
        <f t="shared" si="11"/>
        <v>NO</v>
      </c>
    </row>
    <row r="130" spans="1:22" ht="60" hidden="1" customHeight="1" x14ac:dyDescent="0.35">
      <c r="A130" s="2">
        <f t="shared" si="6"/>
        <v>1</v>
      </c>
      <c r="B130" s="10" t="str">
        <f t="shared" si="7"/>
        <v>HH15FOR</v>
      </c>
      <c r="C130" s="10" t="s">
        <v>380</v>
      </c>
      <c r="D130" s="10" t="s">
        <v>381</v>
      </c>
      <c r="E130" s="12" t="s">
        <v>613</v>
      </c>
      <c r="F130" s="10" t="s">
        <v>614</v>
      </c>
      <c r="G130" s="10" t="s">
        <v>615</v>
      </c>
      <c r="H130" s="10" t="s">
        <v>616</v>
      </c>
      <c r="I130" s="13" t="s">
        <v>617</v>
      </c>
      <c r="J130" s="10">
        <v>15</v>
      </c>
      <c r="K130" s="10" t="s">
        <v>29</v>
      </c>
      <c r="L130" s="12">
        <v>1</v>
      </c>
      <c r="M130" s="12">
        <v>1</v>
      </c>
      <c r="N130" s="12">
        <f t="shared" si="8"/>
        <v>0</v>
      </c>
      <c r="O130" s="14">
        <v>0</v>
      </c>
      <c r="P130" s="16">
        <f t="shared" si="9"/>
        <v>-1</v>
      </c>
      <c r="Q130" s="10" t="s">
        <v>362</v>
      </c>
      <c r="R130" s="10" t="s">
        <v>378</v>
      </c>
      <c r="S130" s="10" t="s">
        <v>382</v>
      </c>
      <c r="T130" s="20" t="s">
        <v>39</v>
      </c>
      <c r="U130" s="57" t="str">
        <f t="shared" si="10"/>
        <v>parità</v>
      </c>
      <c r="V130" s="57" t="str">
        <f t="shared" si="11"/>
        <v>NO</v>
      </c>
    </row>
    <row r="131" spans="1:22" ht="60" hidden="1" customHeight="1" x14ac:dyDescent="0.35">
      <c r="A131" s="2">
        <f t="shared" ref="A131:A194" si="12">COUNTIF($C$3:$C$211,C131)</f>
        <v>1</v>
      </c>
      <c r="B131" s="10" t="str">
        <f t="shared" ref="B131:B194" si="13">CONCATENATE(C131,E131)</f>
        <v>HH02FOR</v>
      </c>
      <c r="C131" s="10" t="s">
        <v>383</v>
      </c>
      <c r="D131" s="10" t="s">
        <v>384</v>
      </c>
      <c r="E131" s="12" t="s">
        <v>613</v>
      </c>
      <c r="F131" s="10" t="s">
        <v>614</v>
      </c>
      <c r="G131" s="10" t="s">
        <v>615</v>
      </c>
      <c r="H131" s="10" t="s">
        <v>616</v>
      </c>
      <c r="I131" s="13" t="s">
        <v>617</v>
      </c>
      <c r="J131" s="10">
        <v>15</v>
      </c>
      <c r="K131" s="10" t="s">
        <v>29</v>
      </c>
      <c r="L131" s="12">
        <v>1</v>
      </c>
      <c r="M131" s="12">
        <v>1</v>
      </c>
      <c r="N131" s="12">
        <f t="shared" ref="N131:N194" si="14">M131-L131</f>
        <v>0</v>
      </c>
      <c r="O131" s="14">
        <v>3</v>
      </c>
      <c r="P131" s="16">
        <f t="shared" ref="P131:P194" si="15">O131-M131</f>
        <v>2</v>
      </c>
      <c r="Q131" s="10" t="s">
        <v>362</v>
      </c>
      <c r="R131" s="10" t="s">
        <v>378</v>
      </c>
      <c r="S131" s="10" t="s">
        <v>382</v>
      </c>
      <c r="T131" s="20" t="s">
        <v>43</v>
      </c>
      <c r="U131" s="57" t="str">
        <f t="shared" si="10"/>
        <v>parità</v>
      </c>
      <c r="V131" s="57" t="str">
        <f t="shared" si="11"/>
        <v>SI</v>
      </c>
    </row>
    <row r="132" spans="1:22" ht="60" hidden="1" customHeight="1" x14ac:dyDescent="0.35">
      <c r="A132" s="2">
        <f t="shared" si="12"/>
        <v>1</v>
      </c>
      <c r="B132" s="10" t="str">
        <f t="shared" si="13"/>
        <v>PR22FOR</v>
      </c>
      <c r="C132" s="10" t="s">
        <v>386</v>
      </c>
      <c r="D132" s="10" t="s">
        <v>385</v>
      </c>
      <c r="E132" s="12" t="s">
        <v>613</v>
      </c>
      <c r="F132" s="10" t="s">
        <v>614</v>
      </c>
      <c r="G132" s="10" t="s">
        <v>615</v>
      </c>
      <c r="H132" s="10" t="s">
        <v>616</v>
      </c>
      <c r="I132" s="13" t="s">
        <v>617</v>
      </c>
      <c r="J132" s="10">
        <v>15</v>
      </c>
      <c r="K132" s="10" t="s">
        <v>29</v>
      </c>
      <c r="L132" s="12">
        <v>1</v>
      </c>
      <c r="M132" s="12">
        <v>1</v>
      </c>
      <c r="N132" s="12">
        <f t="shared" si="14"/>
        <v>0</v>
      </c>
      <c r="O132" s="14">
        <v>4</v>
      </c>
      <c r="P132" s="16">
        <f t="shared" si="15"/>
        <v>3</v>
      </c>
      <c r="Q132" s="10" t="s">
        <v>362</v>
      </c>
      <c r="R132" s="10" t="s">
        <v>360</v>
      </c>
      <c r="S132" s="10" t="s">
        <v>361</v>
      </c>
      <c r="T132" s="20" t="s">
        <v>61</v>
      </c>
      <c r="U132" s="57" t="str">
        <f t="shared" ref="U132:U195" si="16">IF(M132&gt;L132,"incremento",IF(M132=L132,"parità",IF(M132&lt;L132,"decremento")))</f>
        <v>parità</v>
      </c>
      <c r="V132" s="57" t="str">
        <f t="shared" ref="V132:V195" si="17">IF(M132&gt;O132,"NO",IF(M132=O132,"NO",IF(M132&lt;O132,"SI")))</f>
        <v>SI</v>
      </c>
    </row>
    <row r="133" spans="1:22" ht="60" hidden="1" customHeight="1" x14ac:dyDescent="0.35">
      <c r="A133" s="2">
        <f t="shared" si="12"/>
        <v>1</v>
      </c>
      <c r="B133" s="10" t="str">
        <f t="shared" si="13"/>
        <v>PD13FOR</v>
      </c>
      <c r="C133" s="10" t="s">
        <v>623</v>
      </c>
      <c r="D133" s="10" t="s">
        <v>387</v>
      </c>
      <c r="E133" s="12" t="s">
        <v>613</v>
      </c>
      <c r="F133" s="10" t="s">
        <v>614</v>
      </c>
      <c r="G133" s="10" t="s">
        <v>615</v>
      </c>
      <c r="H133" s="10" t="s">
        <v>616</v>
      </c>
      <c r="I133" s="13" t="s">
        <v>617</v>
      </c>
      <c r="J133" s="10">
        <v>15</v>
      </c>
      <c r="K133" s="10" t="s">
        <v>29</v>
      </c>
      <c r="L133" s="12">
        <v>1</v>
      </c>
      <c r="M133" s="12">
        <v>0</v>
      </c>
      <c r="N133" s="12">
        <f t="shared" si="14"/>
        <v>-1</v>
      </c>
      <c r="O133" s="14">
        <v>1</v>
      </c>
      <c r="P133" s="16">
        <f t="shared" si="15"/>
        <v>1</v>
      </c>
      <c r="Q133" s="10" t="s">
        <v>362</v>
      </c>
      <c r="R133" s="10" t="s">
        <v>378</v>
      </c>
      <c r="S133" s="10" t="s">
        <v>382</v>
      </c>
      <c r="T133" s="20" t="s">
        <v>388</v>
      </c>
      <c r="U133" s="57" t="str">
        <f t="shared" si="16"/>
        <v>decremento</v>
      </c>
      <c r="V133" s="57" t="str">
        <f t="shared" si="17"/>
        <v>SI</v>
      </c>
    </row>
    <row r="134" spans="1:22" ht="60" hidden="1" customHeight="1" x14ac:dyDescent="0.35">
      <c r="A134" s="2">
        <f t="shared" si="12"/>
        <v>1</v>
      </c>
      <c r="B134" s="10" t="str">
        <f t="shared" si="13"/>
        <v>FF23FOR</v>
      </c>
      <c r="C134" s="10" t="s">
        <v>389</v>
      </c>
      <c r="D134" s="10" t="s">
        <v>390</v>
      </c>
      <c r="E134" s="12" t="s">
        <v>613</v>
      </c>
      <c r="F134" s="10" t="s">
        <v>614</v>
      </c>
      <c r="G134" s="10" t="s">
        <v>615</v>
      </c>
      <c r="H134" s="10" t="s">
        <v>616</v>
      </c>
      <c r="I134" s="13" t="s">
        <v>617</v>
      </c>
      <c r="J134" s="10">
        <v>15</v>
      </c>
      <c r="K134" s="10" t="s">
        <v>29</v>
      </c>
      <c r="L134" s="12">
        <v>1</v>
      </c>
      <c r="M134" s="12">
        <v>1</v>
      </c>
      <c r="N134" s="12">
        <f t="shared" si="14"/>
        <v>0</v>
      </c>
      <c r="O134" s="14">
        <v>0</v>
      </c>
      <c r="P134" s="16">
        <f t="shared" si="15"/>
        <v>-1</v>
      </c>
      <c r="Q134" s="10" t="s">
        <v>362</v>
      </c>
      <c r="R134" s="10" t="s">
        <v>360</v>
      </c>
      <c r="S134" s="10" t="s">
        <v>370</v>
      </c>
      <c r="T134" s="20" t="s">
        <v>49</v>
      </c>
      <c r="U134" s="57" t="str">
        <f t="shared" si="16"/>
        <v>parità</v>
      </c>
      <c r="V134" s="57" t="str">
        <f t="shared" si="17"/>
        <v>NO</v>
      </c>
    </row>
    <row r="135" spans="1:22" ht="60" hidden="1" customHeight="1" x14ac:dyDescent="0.35">
      <c r="A135" s="2">
        <f t="shared" si="12"/>
        <v>1</v>
      </c>
      <c r="B135" s="10" t="str">
        <f t="shared" si="13"/>
        <v>FF17FOR</v>
      </c>
      <c r="C135" s="10" t="s">
        <v>391</v>
      </c>
      <c r="D135" s="10" t="s">
        <v>392</v>
      </c>
      <c r="E135" s="12" t="s">
        <v>613</v>
      </c>
      <c r="F135" s="10" t="s">
        <v>614</v>
      </c>
      <c r="G135" s="10" t="s">
        <v>615</v>
      </c>
      <c r="H135" s="10" t="s">
        <v>616</v>
      </c>
      <c r="I135" s="13" t="s">
        <v>617</v>
      </c>
      <c r="J135" s="10">
        <v>15</v>
      </c>
      <c r="K135" s="10" t="s">
        <v>29</v>
      </c>
      <c r="L135" s="12">
        <v>1</v>
      </c>
      <c r="M135" s="12">
        <v>1</v>
      </c>
      <c r="N135" s="12">
        <f t="shared" si="14"/>
        <v>0</v>
      </c>
      <c r="O135" s="14">
        <v>0</v>
      </c>
      <c r="P135" s="16">
        <f t="shared" si="15"/>
        <v>-1</v>
      </c>
      <c r="Q135" s="10" t="s">
        <v>362</v>
      </c>
      <c r="R135" s="10" t="s">
        <v>360</v>
      </c>
      <c r="S135" s="10" t="s">
        <v>393</v>
      </c>
      <c r="T135" s="20" t="s">
        <v>43</v>
      </c>
      <c r="U135" s="57" t="str">
        <f t="shared" si="16"/>
        <v>parità</v>
      </c>
      <c r="V135" s="57" t="str">
        <f t="shared" si="17"/>
        <v>NO</v>
      </c>
    </row>
    <row r="136" spans="1:22" ht="60" hidden="1" customHeight="1" x14ac:dyDescent="0.35">
      <c r="A136" s="2">
        <f t="shared" si="12"/>
        <v>1</v>
      </c>
      <c r="B136" s="10" t="str">
        <f t="shared" si="13"/>
        <v>FF15FOR</v>
      </c>
      <c r="C136" s="10" t="s">
        <v>394</v>
      </c>
      <c r="D136" s="10" t="s">
        <v>395</v>
      </c>
      <c r="E136" s="12" t="s">
        <v>613</v>
      </c>
      <c r="F136" s="10" t="s">
        <v>614</v>
      </c>
      <c r="G136" s="10" t="s">
        <v>615</v>
      </c>
      <c r="H136" s="10" t="s">
        <v>616</v>
      </c>
      <c r="I136" s="13" t="s">
        <v>617</v>
      </c>
      <c r="J136" s="10">
        <v>15</v>
      </c>
      <c r="K136" s="10" t="s">
        <v>29</v>
      </c>
      <c r="L136" s="12">
        <v>1</v>
      </c>
      <c r="M136" s="12">
        <v>1</v>
      </c>
      <c r="N136" s="12">
        <f t="shared" si="14"/>
        <v>0</v>
      </c>
      <c r="O136" s="14">
        <v>1</v>
      </c>
      <c r="P136" s="16">
        <f t="shared" si="15"/>
        <v>0</v>
      </c>
      <c r="Q136" s="10" t="s">
        <v>362</v>
      </c>
      <c r="R136" s="10" t="s">
        <v>360</v>
      </c>
      <c r="S136" s="10" t="s">
        <v>361</v>
      </c>
      <c r="T136" s="20" t="s">
        <v>43</v>
      </c>
      <c r="U136" s="57" t="str">
        <f t="shared" si="16"/>
        <v>parità</v>
      </c>
      <c r="V136" s="57" t="str">
        <f t="shared" si="17"/>
        <v>NO</v>
      </c>
    </row>
    <row r="137" spans="1:22" ht="60" hidden="1" customHeight="1" x14ac:dyDescent="0.35">
      <c r="A137" s="2">
        <f t="shared" si="12"/>
        <v>1</v>
      </c>
      <c r="B137" s="10" t="str">
        <f t="shared" si="13"/>
        <v>FF16FOR</v>
      </c>
      <c r="C137" s="10" t="s">
        <v>396</v>
      </c>
      <c r="D137" s="10" t="s">
        <v>606</v>
      </c>
      <c r="E137" s="12" t="s">
        <v>613</v>
      </c>
      <c r="F137" s="10" t="s">
        <v>614</v>
      </c>
      <c r="G137" s="10" t="s">
        <v>615</v>
      </c>
      <c r="H137" s="10" t="s">
        <v>616</v>
      </c>
      <c r="I137" s="13" t="s">
        <v>617</v>
      </c>
      <c r="J137" s="10">
        <v>15</v>
      </c>
      <c r="K137" s="10" t="s">
        <v>29</v>
      </c>
      <c r="L137" s="12">
        <v>1</v>
      </c>
      <c r="M137" s="12">
        <v>2</v>
      </c>
      <c r="N137" s="12">
        <f t="shared" si="14"/>
        <v>1</v>
      </c>
      <c r="O137" s="14">
        <v>0</v>
      </c>
      <c r="P137" s="16">
        <f t="shared" si="15"/>
        <v>-2</v>
      </c>
      <c r="Q137" s="10" t="s">
        <v>362</v>
      </c>
      <c r="R137" s="10" t="s">
        <v>360</v>
      </c>
      <c r="S137" s="10" t="s">
        <v>361</v>
      </c>
      <c r="T137" s="18" t="s">
        <v>49</v>
      </c>
      <c r="U137" s="57" t="str">
        <f t="shared" si="16"/>
        <v>incremento</v>
      </c>
      <c r="V137" s="57" t="str">
        <f t="shared" si="17"/>
        <v>NO</v>
      </c>
    </row>
    <row r="138" spans="1:22" ht="60" hidden="1" customHeight="1" x14ac:dyDescent="0.35">
      <c r="A138" s="2">
        <f t="shared" si="12"/>
        <v>1</v>
      </c>
      <c r="B138" s="10" t="str">
        <f t="shared" si="13"/>
        <v>LL02FOR</v>
      </c>
      <c r="C138" s="10" t="s">
        <v>398</v>
      </c>
      <c r="D138" s="10" t="s">
        <v>399</v>
      </c>
      <c r="E138" s="12" t="s">
        <v>613</v>
      </c>
      <c r="F138" s="10" t="s">
        <v>614</v>
      </c>
      <c r="G138" s="10" t="s">
        <v>618</v>
      </c>
      <c r="H138" s="10" t="s">
        <v>616</v>
      </c>
      <c r="I138" s="13" t="s">
        <v>617</v>
      </c>
      <c r="J138" s="10">
        <v>15</v>
      </c>
      <c r="K138" s="10" t="s">
        <v>29</v>
      </c>
      <c r="L138" s="12">
        <v>1</v>
      </c>
      <c r="M138" s="12">
        <v>1</v>
      </c>
      <c r="N138" s="12">
        <f t="shared" si="14"/>
        <v>0</v>
      </c>
      <c r="O138" s="14">
        <v>0</v>
      </c>
      <c r="P138" s="16">
        <f t="shared" si="15"/>
        <v>-1</v>
      </c>
      <c r="Q138" s="10" t="s">
        <v>402</v>
      </c>
      <c r="R138" s="10" t="s">
        <v>400</v>
      </c>
      <c r="S138" s="10" t="s">
        <v>401</v>
      </c>
      <c r="T138" s="18" t="s">
        <v>49</v>
      </c>
      <c r="U138" s="57" t="str">
        <f t="shared" si="16"/>
        <v>parità</v>
      </c>
      <c r="V138" s="57" t="str">
        <f t="shared" si="17"/>
        <v>NO</v>
      </c>
    </row>
    <row r="139" spans="1:22" ht="60" hidden="1" customHeight="1" x14ac:dyDescent="0.35">
      <c r="A139" s="2">
        <f t="shared" si="12"/>
        <v>1</v>
      </c>
      <c r="B139" s="10" t="str">
        <f t="shared" si="13"/>
        <v>LL01FOR</v>
      </c>
      <c r="C139" s="10" t="s">
        <v>403</v>
      </c>
      <c r="D139" s="10" t="s">
        <v>404</v>
      </c>
      <c r="E139" s="12" t="s">
        <v>613</v>
      </c>
      <c r="F139" s="10" t="s">
        <v>614</v>
      </c>
      <c r="G139" s="10" t="s">
        <v>618</v>
      </c>
      <c r="H139" s="10" t="s">
        <v>616</v>
      </c>
      <c r="I139" s="13" t="s">
        <v>617</v>
      </c>
      <c r="J139" s="10">
        <v>15</v>
      </c>
      <c r="K139" s="10" t="s">
        <v>29</v>
      </c>
      <c r="L139" s="12">
        <v>1</v>
      </c>
      <c r="M139" s="12">
        <v>1</v>
      </c>
      <c r="N139" s="12">
        <f t="shared" si="14"/>
        <v>0</v>
      </c>
      <c r="O139" s="14">
        <v>0</v>
      </c>
      <c r="P139" s="16">
        <f t="shared" si="15"/>
        <v>-1</v>
      </c>
      <c r="Q139" s="10" t="s">
        <v>402</v>
      </c>
      <c r="R139" s="10" t="s">
        <v>400</v>
      </c>
      <c r="S139" s="10" t="s">
        <v>405</v>
      </c>
      <c r="T139" s="18" t="s">
        <v>61</v>
      </c>
      <c r="U139" s="57" t="str">
        <f t="shared" si="16"/>
        <v>parità</v>
      </c>
      <c r="V139" s="57" t="str">
        <f t="shared" si="17"/>
        <v>NO</v>
      </c>
    </row>
    <row r="140" spans="1:22" ht="60" hidden="1" customHeight="1" x14ac:dyDescent="0.35">
      <c r="A140" s="2">
        <f t="shared" si="12"/>
        <v>1</v>
      </c>
      <c r="B140" s="10" t="str">
        <f t="shared" si="13"/>
        <v>LL04FOR</v>
      </c>
      <c r="C140" s="10" t="s">
        <v>406</v>
      </c>
      <c r="D140" s="10" t="s">
        <v>407</v>
      </c>
      <c r="E140" s="12" t="s">
        <v>613</v>
      </c>
      <c r="F140" s="10" t="s">
        <v>614</v>
      </c>
      <c r="G140" s="10" t="s">
        <v>618</v>
      </c>
      <c r="H140" s="10" t="s">
        <v>616</v>
      </c>
      <c r="I140" s="13" t="s">
        <v>617</v>
      </c>
      <c r="J140" s="10">
        <v>15</v>
      </c>
      <c r="K140" s="10" t="s">
        <v>29</v>
      </c>
      <c r="L140" s="12">
        <v>1</v>
      </c>
      <c r="M140" s="12">
        <v>1</v>
      </c>
      <c r="N140" s="12">
        <f t="shared" si="14"/>
        <v>0</v>
      </c>
      <c r="O140" s="14">
        <v>0</v>
      </c>
      <c r="P140" s="16">
        <f t="shared" si="15"/>
        <v>-1</v>
      </c>
      <c r="Q140" s="10" t="s">
        <v>402</v>
      </c>
      <c r="R140" s="10" t="s">
        <v>400</v>
      </c>
      <c r="S140" s="10" t="s">
        <v>405</v>
      </c>
      <c r="T140" s="18" t="s">
        <v>49</v>
      </c>
      <c r="U140" s="57" t="str">
        <f t="shared" si="16"/>
        <v>parità</v>
      </c>
      <c r="V140" s="57" t="str">
        <f t="shared" si="17"/>
        <v>NO</v>
      </c>
    </row>
    <row r="141" spans="1:22" ht="60" hidden="1" customHeight="1" x14ac:dyDescent="0.35">
      <c r="A141" s="2">
        <f t="shared" si="12"/>
        <v>1</v>
      </c>
      <c r="B141" s="10" t="str">
        <f t="shared" si="13"/>
        <v>LL05FOR</v>
      </c>
      <c r="C141" s="10" t="s">
        <v>408</v>
      </c>
      <c r="D141" s="10" t="s">
        <v>409</v>
      </c>
      <c r="E141" s="12" t="s">
        <v>613</v>
      </c>
      <c r="F141" s="10" t="s">
        <v>614</v>
      </c>
      <c r="G141" s="10" t="s">
        <v>615</v>
      </c>
      <c r="H141" s="10" t="s">
        <v>616</v>
      </c>
      <c r="I141" s="13" t="s">
        <v>617</v>
      </c>
      <c r="J141" s="10">
        <v>15</v>
      </c>
      <c r="K141" s="10" t="s">
        <v>29</v>
      </c>
      <c r="L141" s="12">
        <v>1</v>
      </c>
      <c r="M141" s="12">
        <v>1</v>
      </c>
      <c r="N141" s="12">
        <f t="shared" si="14"/>
        <v>0</v>
      </c>
      <c r="O141" s="14">
        <v>0</v>
      </c>
      <c r="P141" s="16">
        <f t="shared" si="15"/>
        <v>-1</v>
      </c>
      <c r="Q141" s="10" t="s">
        <v>402</v>
      </c>
      <c r="R141" s="10" t="s">
        <v>400</v>
      </c>
      <c r="S141" s="10" t="s">
        <v>405</v>
      </c>
      <c r="T141" s="18" t="s">
        <v>49</v>
      </c>
      <c r="U141" s="57" t="str">
        <f t="shared" si="16"/>
        <v>parità</v>
      </c>
      <c r="V141" s="57" t="str">
        <f t="shared" si="17"/>
        <v>NO</v>
      </c>
    </row>
    <row r="142" spans="1:22" ht="60" hidden="1" customHeight="1" x14ac:dyDescent="0.35">
      <c r="A142" s="2">
        <f t="shared" si="12"/>
        <v>1</v>
      </c>
      <c r="B142" s="10" t="str">
        <f t="shared" si="13"/>
        <v>LL06FOR</v>
      </c>
      <c r="C142" s="10" t="s">
        <v>410</v>
      </c>
      <c r="D142" s="10" t="s">
        <v>624</v>
      </c>
      <c r="E142" s="12" t="s">
        <v>613</v>
      </c>
      <c r="F142" s="10" t="s">
        <v>614</v>
      </c>
      <c r="G142" s="10" t="s">
        <v>618</v>
      </c>
      <c r="H142" s="10" t="s">
        <v>616</v>
      </c>
      <c r="I142" s="13" t="s">
        <v>617</v>
      </c>
      <c r="J142" s="10">
        <v>15</v>
      </c>
      <c r="K142" s="10" t="s">
        <v>29</v>
      </c>
      <c r="L142" s="12">
        <v>0</v>
      </c>
      <c r="M142" s="12">
        <v>1</v>
      </c>
      <c r="N142" s="12">
        <f t="shared" si="14"/>
        <v>1</v>
      </c>
      <c r="O142" s="14">
        <v>0</v>
      </c>
      <c r="P142" s="16">
        <f t="shared" si="15"/>
        <v>-1</v>
      </c>
      <c r="Q142" s="10" t="s">
        <v>402</v>
      </c>
      <c r="R142" s="10" t="s">
        <v>400</v>
      </c>
      <c r="S142" s="10" t="s">
        <v>412</v>
      </c>
      <c r="T142" s="18" t="s">
        <v>49</v>
      </c>
      <c r="U142" s="57" t="str">
        <f t="shared" si="16"/>
        <v>incremento</v>
      </c>
      <c r="V142" s="57" t="str">
        <f t="shared" si="17"/>
        <v>NO</v>
      </c>
    </row>
    <row r="143" spans="1:22" ht="60" hidden="1" customHeight="1" x14ac:dyDescent="0.35">
      <c r="A143" s="2">
        <f t="shared" si="12"/>
        <v>1</v>
      </c>
      <c r="B143" s="10" t="str">
        <f t="shared" si="13"/>
        <v>LL07FOR</v>
      </c>
      <c r="C143" s="10" t="s">
        <v>413</v>
      </c>
      <c r="D143" s="10" t="s">
        <v>414</v>
      </c>
      <c r="E143" s="12" t="s">
        <v>613</v>
      </c>
      <c r="F143" s="10" t="s">
        <v>614</v>
      </c>
      <c r="G143" s="10" t="s">
        <v>615</v>
      </c>
      <c r="H143" s="10" t="s">
        <v>616</v>
      </c>
      <c r="I143" s="13" t="s">
        <v>617</v>
      </c>
      <c r="J143" s="10">
        <v>15</v>
      </c>
      <c r="K143" s="10" t="s">
        <v>29</v>
      </c>
      <c r="L143" s="12">
        <v>1</v>
      </c>
      <c r="M143" s="12">
        <v>1</v>
      </c>
      <c r="N143" s="12">
        <f t="shared" si="14"/>
        <v>0</v>
      </c>
      <c r="O143" s="14">
        <v>0</v>
      </c>
      <c r="P143" s="16">
        <f t="shared" si="15"/>
        <v>-1</v>
      </c>
      <c r="Q143" s="10" t="s">
        <v>402</v>
      </c>
      <c r="R143" s="10" t="s">
        <v>400</v>
      </c>
      <c r="S143" s="10" t="s">
        <v>412</v>
      </c>
      <c r="T143" s="18" t="s">
        <v>39</v>
      </c>
      <c r="U143" s="57" t="str">
        <f t="shared" si="16"/>
        <v>parità</v>
      </c>
      <c r="V143" s="57" t="str">
        <f t="shared" si="17"/>
        <v>NO</v>
      </c>
    </row>
    <row r="144" spans="1:22" ht="60" hidden="1" customHeight="1" x14ac:dyDescent="0.35">
      <c r="A144" s="2">
        <f t="shared" si="12"/>
        <v>1</v>
      </c>
      <c r="B144" s="10" t="str">
        <f t="shared" si="13"/>
        <v>LL08FOR</v>
      </c>
      <c r="C144" s="10" t="s">
        <v>415</v>
      </c>
      <c r="D144" s="10" t="s">
        <v>416</v>
      </c>
      <c r="E144" s="12" t="s">
        <v>613</v>
      </c>
      <c r="F144" s="10" t="s">
        <v>614</v>
      </c>
      <c r="G144" s="10" t="s">
        <v>615</v>
      </c>
      <c r="H144" s="10" t="s">
        <v>616</v>
      </c>
      <c r="I144" s="13" t="s">
        <v>617</v>
      </c>
      <c r="J144" s="10">
        <v>15</v>
      </c>
      <c r="K144" s="10" t="s">
        <v>29</v>
      </c>
      <c r="L144" s="12">
        <v>1</v>
      </c>
      <c r="M144" s="12">
        <v>1</v>
      </c>
      <c r="N144" s="12">
        <f t="shared" si="14"/>
        <v>0</v>
      </c>
      <c r="O144" s="14">
        <v>1</v>
      </c>
      <c r="P144" s="16">
        <f t="shared" si="15"/>
        <v>0</v>
      </c>
      <c r="Q144" s="10" t="s">
        <v>402</v>
      </c>
      <c r="R144" s="10" t="s">
        <v>400</v>
      </c>
      <c r="S144" s="10" t="s">
        <v>412</v>
      </c>
      <c r="T144" s="18" t="s">
        <v>43</v>
      </c>
      <c r="U144" s="57" t="str">
        <f t="shared" si="16"/>
        <v>parità</v>
      </c>
      <c r="V144" s="57" t="str">
        <f t="shared" si="17"/>
        <v>NO</v>
      </c>
    </row>
    <row r="145" spans="1:22" ht="60" hidden="1" customHeight="1" x14ac:dyDescent="0.35">
      <c r="A145" s="2">
        <f t="shared" si="12"/>
        <v>1</v>
      </c>
      <c r="B145" s="10" t="str">
        <f t="shared" si="13"/>
        <v>LL09FOR</v>
      </c>
      <c r="C145" s="10" t="s">
        <v>417</v>
      </c>
      <c r="D145" s="10" t="s">
        <v>418</v>
      </c>
      <c r="E145" s="12" t="s">
        <v>613</v>
      </c>
      <c r="F145" s="10" t="s">
        <v>614</v>
      </c>
      <c r="G145" s="10" t="s">
        <v>615</v>
      </c>
      <c r="H145" s="10" t="s">
        <v>616</v>
      </c>
      <c r="I145" s="13" t="s">
        <v>617</v>
      </c>
      <c r="J145" s="10">
        <v>15</v>
      </c>
      <c r="K145" s="10" t="s">
        <v>29</v>
      </c>
      <c r="L145" s="12">
        <v>1</v>
      </c>
      <c r="M145" s="12">
        <v>1</v>
      </c>
      <c r="N145" s="12">
        <f t="shared" si="14"/>
        <v>0</v>
      </c>
      <c r="O145" s="14">
        <v>0</v>
      </c>
      <c r="P145" s="16">
        <f t="shared" si="15"/>
        <v>-1</v>
      </c>
      <c r="Q145" s="10" t="s">
        <v>402</v>
      </c>
      <c r="R145" s="10" t="s">
        <v>400</v>
      </c>
      <c r="S145" s="10" t="s">
        <v>419</v>
      </c>
      <c r="T145" s="18" t="s">
        <v>39</v>
      </c>
      <c r="U145" s="57" t="str">
        <f t="shared" si="16"/>
        <v>parità</v>
      </c>
      <c r="V145" s="57" t="str">
        <f t="shared" si="17"/>
        <v>NO</v>
      </c>
    </row>
    <row r="146" spans="1:22" ht="60" hidden="1" customHeight="1" x14ac:dyDescent="0.35">
      <c r="A146" s="2">
        <f t="shared" si="12"/>
        <v>1</v>
      </c>
      <c r="B146" s="10" t="str">
        <f t="shared" si="13"/>
        <v>PR17FOR</v>
      </c>
      <c r="C146" s="10" t="s">
        <v>420</v>
      </c>
      <c r="D146" s="10" t="s">
        <v>421</v>
      </c>
      <c r="E146" s="12" t="s">
        <v>613</v>
      </c>
      <c r="F146" s="10" t="s">
        <v>614</v>
      </c>
      <c r="G146" s="10" t="s">
        <v>615</v>
      </c>
      <c r="H146" s="10" t="s">
        <v>616</v>
      </c>
      <c r="I146" s="13" t="s">
        <v>617</v>
      </c>
      <c r="J146" s="10">
        <v>15</v>
      </c>
      <c r="K146" s="10" t="s">
        <v>29</v>
      </c>
      <c r="L146" s="12">
        <v>2</v>
      </c>
      <c r="M146" s="12">
        <v>1</v>
      </c>
      <c r="N146" s="12">
        <f t="shared" si="14"/>
        <v>-1</v>
      </c>
      <c r="O146" s="14">
        <v>2</v>
      </c>
      <c r="P146" s="16">
        <f t="shared" si="15"/>
        <v>1</v>
      </c>
      <c r="Q146" s="10" t="s">
        <v>402</v>
      </c>
      <c r="R146" s="10" t="s">
        <v>400</v>
      </c>
      <c r="S146" s="10" t="s">
        <v>405</v>
      </c>
      <c r="T146" s="18" t="s">
        <v>61</v>
      </c>
      <c r="U146" s="57" t="str">
        <f t="shared" si="16"/>
        <v>decremento</v>
      </c>
      <c r="V146" s="57" t="str">
        <f t="shared" si="17"/>
        <v>SI</v>
      </c>
    </row>
    <row r="147" spans="1:22" ht="60" hidden="1" customHeight="1" x14ac:dyDescent="0.35">
      <c r="A147" s="2">
        <f t="shared" si="12"/>
        <v>1</v>
      </c>
      <c r="B147" s="10" t="str">
        <f t="shared" si="13"/>
        <v>LL10FOR</v>
      </c>
      <c r="C147" s="10" t="s">
        <v>422</v>
      </c>
      <c r="D147" s="10" t="s">
        <v>423</v>
      </c>
      <c r="E147" s="12" t="s">
        <v>613</v>
      </c>
      <c r="F147" s="10" t="s">
        <v>614</v>
      </c>
      <c r="G147" s="10" t="s">
        <v>615</v>
      </c>
      <c r="H147" s="10" t="s">
        <v>616</v>
      </c>
      <c r="I147" s="13" t="s">
        <v>617</v>
      </c>
      <c r="J147" s="10">
        <v>15</v>
      </c>
      <c r="K147" s="10" t="s">
        <v>29</v>
      </c>
      <c r="L147" s="12">
        <v>1</v>
      </c>
      <c r="M147" s="12">
        <v>1</v>
      </c>
      <c r="N147" s="12">
        <f t="shared" si="14"/>
        <v>0</v>
      </c>
      <c r="O147" s="14">
        <v>1</v>
      </c>
      <c r="P147" s="16">
        <f t="shared" si="15"/>
        <v>0</v>
      </c>
      <c r="Q147" s="10" t="s">
        <v>402</v>
      </c>
      <c r="R147" s="10" t="s">
        <v>400</v>
      </c>
      <c r="S147" s="10" t="s">
        <v>401</v>
      </c>
      <c r="T147" s="18" t="s">
        <v>43</v>
      </c>
      <c r="U147" s="57" t="str">
        <f t="shared" si="16"/>
        <v>parità</v>
      </c>
      <c r="V147" s="57" t="str">
        <f t="shared" si="17"/>
        <v>NO</v>
      </c>
    </row>
    <row r="148" spans="1:22" ht="60" hidden="1" customHeight="1" x14ac:dyDescent="0.35">
      <c r="A148" s="2">
        <f t="shared" si="12"/>
        <v>1</v>
      </c>
      <c r="B148" s="10" t="str">
        <f t="shared" si="13"/>
        <v>LL11FOR</v>
      </c>
      <c r="C148" s="10" t="s">
        <v>424</v>
      </c>
      <c r="D148" s="10" t="s">
        <v>425</v>
      </c>
      <c r="E148" s="12" t="s">
        <v>613</v>
      </c>
      <c r="F148" s="10" t="s">
        <v>614</v>
      </c>
      <c r="G148" s="10" t="s">
        <v>615</v>
      </c>
      <c r="H148" s="10" t="s">
        <v>616</v>
      </c>
      <c r="I148" s="13" t="s">
        <v>617</v>
      </c>
      <c r="J148" s="10">
        <v>15</v>
      </c>
      <c r="K148" s="10" t="s">
        <v>29</v>
      </c>
      <c r="L148" s="12">
        <v>1</v>
      </c>
      <c r="M148" s="12">
        <v>1</v>
      </c>
      <c r="N148" s="12">
        <f t="shared" si="14"/>
        <v>0</v>
      </c>
      <c r="O148" s="14">
        <v>0</v>
      </c>
      <c r="P148" s="16">
        <f t="shared" si="15"/>
        <v>-1</v>
      </c>
      <c r="Q148" s="10" t="s">
        <v>402</v>
      </c>
      <c r="R148" s="10" t="s">
        <v>400</v>
      </c>
      <c r="S148" s="10" t="s">
        <v>401</v>
      </c>
      <c r="T148" s="18" t="s">
        <v>49</v>
      </c>
      <c r="U148" s="57" t="str">
        <f t="shared" si="16"/>
        <v>parità</v>
      </c>
      <c r="V148" s="57" t="str">
        <f t="shared" si="17"/>
        <v>NO</v>
      </c>
    </row>
    <row r="149" spans="1:22" ht="60" hidden="1" customHeight="1" x14ac:dyDescent="0.35">
      <c r="A149" s="2">
        <f t="shared" ref="A149:A172" si="18">COUNTIF($C$3:$C$211,C149)</f>
        <v>1</v>
      </c>
      <c r="B149" s="10" t="str">
        <f t="shared" ref="B149:B172" si="19">CONCATENATE(C149,E149)</f>
        <v>KK19FOR</v>
      </c>
      <c r="C149" s="10" t="s">
        <v>426</v>
      </c>
      <c r="D149" s="24" t="s">
        <v>427</v>
      </c>
      <c r="E149" s="12" t="s">
        <v>613</v>
      </c>
      <c r="F149" s="10" t="s">
        <v>614</v>
      </c>
      <c r="G149" s="10" t="s">
        <v>618</v>
      </c>
      <c r="H149" s="10" t="s">
        <v>616</v>
      </c>
      <c r="I149" s="13" t="s">
        <v>617</v>
      </c>
      <c r="J149" s="10">
        <v>15</v>
      </c>
      <c r="K149" s="10" t="s">
        <v>29</v>
      </c>
      <c r="L149" s="12">
        <v>1</v>
      </c>
      <c r="M149" s="12">
        <v>1</v>
      </c>
      <c r="N149" s="12">
        <f t="shared" ref="N149:N172" si="20">M149-L149</f>
        <v>0</v>
      </c>
      <c r="O149" s="14">
        <v>1</v>
      </c>
      <c r="P149" s="16">
        <f t="shared" ref="P149:P172" si="21">O149-M149</f>
        <v>0</v>
      </c>
      <c r="Q149" s="10" t="s">
        <v>428</v>
      </c>
      <c r="R149" s="10" t="s">
        <v>135</v>
      </c>
      <c r="S149" s="10" t="s">
        <v>477</v>
      </c>
      <c r="T149" s="18" t="s">
        <v>429</v>
      </c>
      <c r="U149" s="57" t="str">
        <f t="shared" si="16"/>
        <v>parità</v>
      </c>
      <c r="V149" s="57" t="str">
        <f t="shared" si="17"/>
        <v>NO</v>
      </c>
    </row>
    <row r="150" spans="1:22" ht="60" hidden="1" customHeight="1" x14ac:dyDescent="0.35">
      <c r="A150" s="2">
        <f t="shared" si="18"/>
        <v>1</v>
      </c>
      <c r="B150" s="10" t="str">
        <f t="shared" si="19"/>
        <v>KK05FOR</v>
      </c>
      <c r="C150" s="10" t="s">
        <v>430</v>
      </c>
      <c r="D150" s="10" t="s">
        <v>431</v>
      </c>
      <c r="E150" s="12" t="s">
        <v>613</v>
      </c>
      <c r="F150" s="10" t="s">
        <v>614</v>
      </c>
      <c r="G150" s="10" t="s">
        <v>615</v>
      </c>
      <c r="H150" s="10" t="s">
        <v>616</v>
      </c>
      <c r="I150" s="13" t="s">
        <v>617</v>
      </c>
      <c r="J150" s="10">
        <v>15</v>
      </c>
      <c r="K150" s="10" t="s">
        <v>29</v>
      </c>
      <c r="L150" s="12">
        <v>1</v>
      </c>
      <c r="M150" s="12">
        <v>1</v>
      </c>
      <c r="N150" s="12">
        <f t="shared" si="20"/>
        <v>0</v>
      </c>
      <c r="O150" s="14">
        <v>0</v>
      </c>
      <c r="P150" s="16">
        <f t="shared" si="21"/>
        <v>-1</v>
      </c>
      <c r="Q150" s="10" t="s">
        <v>428</v>
      </c>
      <c r="R150" s="10" t="s">
        <v>135</v>
      </c>
      <c r="S150" s="10" t="s">
        <v>432</v>
      </c>
      <c r="T150" s="18" t="s">
        <v>43</v>
      </c>
      <c r="U150" s="57" t="str">
        <f t="shared" si="16"/>
        <v>parità</v>
      </c>
      <c r="V150" s="57" t="str">
        <f t="shared" si="17"/>
        <v>NO</v>
      </c>
    </row>
    <row r="151" spans="1:22" ht="60" hidden="1" customHeight="1" x14ac:dyDescent="0.35">
      <c r="A151" s="2">
        <f t="shared" si="18"/>
        <v>1</v>
      </c>
      <c r="B151" s="10" t="str">
        <f t="shared" si="19"/>
        <v>HH08FOR</v>
      </c>
      <c r="C151" s="10" t="s">
        <v>433</v>
      </c>
      <c r="D151" s="10" t="s">
        <v>434</v>
      </c>
      <c r="E151" s="12" t="s">
        <v>613</v>
      </c>
      <c r="F151" s="10" t="s">
        <v>614</v>
      </c>
      <c r="G151" s="10" t="s">
        <v>618</v>
      </c>
      <c r="H151" s="10" t="s">
        <v>616</v>
      </c>
      <c r="I151" s="13" t="s">
        <v>617</v>
      </c>
      <c r="J151" s="10">
        <v>15</v>
      </c>
      <c r="K151" s="10" t="s">
        <v>29</v>
      </c>
      <c r="L151" s="12">
        <v>1</v>
      </c>
      <c r="M151" s="12">
        <v>1</v>
      </c>
      <c r="N151" s="12">
        <f t="shared" si="20"/>
        <v>0</v>
      </c>
      <c r="O151" s="14">
        <v>1</v>
      </c>
      <c r="P151" s="16">
        <f t="shared" si="21"/>
        <v>0</v>
      </c>
      <c r="Q151" s="10" t="s">
        <v>428</v>
      </c>
      <c r="R151" s="10" t="s">
        <v>135</v>
      </c>
      <c r="S151" s="10" t="s">
        <v>435</v>
      </c>
      <c r="T151" s="18" t="s">
        <v>43</v>
      </c>
      <c r="U151" s="57" t="str">
        <f t="shared" si="16"/>
        <v>parità</v>
      </c>
      <c r="V151" s="57" t="str">
        <f t="shared" si="17"/>
        <v>NO</v>
      </c>
    </row>
    <row r="152" spans="1:22" ht="60" hidden="1" customHeight="1" x14ac:dyDescent="0.35">
      <c r="A152" s="2">
        <f t="shared" si="18"/>
        <v>1</v>
      </c>
      <c r="B152" s="10" t="str">
        <f t="shared" si="19"/>
        <v>KK14FOR</v>
      </c>
      <c r="C152" s="10" t="s">
        <v>436</v>
      </c>
      <c r="D152" s="10" t="s">
        <v>437</v>
      </c>
      <c r="E152" s="12" t="s">
        <v>613</v>
      </c>
      <c r="F152" s="10" t="s">
        <v>614</v>
      </c>
      <c r="G152" s="10" t="s">
        <v>615</v>
      </c>
      <c r="H152" s="10" t="s">
        <v>616</v>
      </c>
      <c r="I152" s="13" t="s">
        <v>617</v>
      </c>
      <c r="J152" s="10">
        <v>15</v>
      </c>
      <c r="K152" s="10" t="s">
        <v>29</v>
      </c>
      <c r="L152" s="12">
        <v>1</v>
      </c>
      <c r="M152" s="12">
        <v>1</v>
      </c>
      <c r="N152" s="12">
        <f t="shared" si="20"/>
        <v>0</v>
      </c>
      <c r="O152" s="14">
        <v>0</v>
      </c>
      <c r="P152" s="16">
        <f t="shared" si="21"/>
        <v>-1</v>
      </c>
      <c r="Q152" s="10" t="s">
        <v>428</v>
      </c>
      <c r="R152" s="10" t="s">
        <v>135</v>
      </c>
      <c r="S152" s="10" t="s">
        <v>136</v>
      </c>
      <c r="T152" s="18" t="s">
        <v>43</v>
      </c>
      <c r="U152" s="57" t="str">
        <f t="shared" si="16"/>
        <v>parità</v>
      </c>
      <c r="V152" s="57" t="str">
        <f t="shared" si="17"/>
        <v>NO</v>
      </c>
    </row>
    <row r="153" spans="1:22" ht="60" hidden="1" customHeight="1" x14ac:dyDescent="0.35">
      <c r="A153" s="2">
        <f t="shared" si="18"/>
        <v>1</v>
      </c>
      <c r="B153" s="10" t="str">
        <f t="shared" si="19"/>
        <v>KK09FOR</v>
      </c>
      <c r="C153" s="10" t="s">
        <v>438</v>
      </c>
      <c r="D153" s="10" t="s">
        <v>439</v>
      </c>
      <c r="E153" s="12" t="s">
        <v>613</v>
      </c>
      <c r="F153" s="10" t="s">
        <v>614</v>
      </c>
      <c r="G153" s="10" t="s">
        <v>618</v>
      </c>
      <c r="H153" s="10" t="s">
        <v>616</v>
      </c>
      <c r="I153" s="13" t="s">
        <v>617</v>
      </c>
      <c r="J153" s="10">
        <v>15</v>
      </c>
      <c r="K153" s="10" t="s">
        <v>29</v>
      </c>
      <c r="L153" s="12">
        <v>1</v>
      </c>
      <c r="M153" s="12">
        <v>1</v>
      </c>
      <c r="N153" s="12">
        <f t="shared" si="20"/>
        <v>0</v>
      </c>
      <c r="O153" s="14">
        <v>1</v>
      </c>
      <c r="P153" s="16">
        <f t="shared" si="21"/>
        <v>0</v>
      </c>
      <c r="Q153" s="10" t="s">
        <v>428</v>
      </c>
      <c r="R153" s="10" t="s">
        <v>135</v>
      </c>
      <c r="S153" s="10" t="s">
        <v>440</v>
      </c>
      <c r="T153" s="18" t="s">
        <v>39</v>
      </c>
      <c r="U153" s="57" t="str">
        <f t="shared" si="16"/>
        <v>parità</v>
      </c>
      <c r="V153" s="57" t="str">
        <f t="shared" si="17"/>
        <v>NO</v>
      </c>
    </row>
    <row r="154" spans="1:22" ht="60" hidden="1" customHeight="1" x14ac:dyDescent="0.35">
      <c r="A154" s="2">
        <f t="shared" si="18"/>
        <v>1</v>
      </c>
      <c r="B154" s="10" t="str">
        <f t="shared" si="19"/>
        <v>KK29FOR</v>
      </c>
      <c r="C154" s="10" t="s">
        <v>441</v>
      </c>
      <c r="D154" s="25" t="s">
        <v>442</v>
      </c>
      <c r="E154" s="12" t="s">
        <v>613</v>
      </c>
      <c r="F154" s="10" t="s">
        <v>614</v>
      </c>
      <c r="G154" s="10" t="s">
        <v>615</v>
      </c>
      <c r="H154" s="10" t="s">
        <v>616</v>
      </c>
      <c r="I154" s="13" t="s">
        <v>617</v>
      </c>
      <c r="J154" s="10">
        <v>15</v>
      </c>
      <c r="K154" s="10" t="s">
        <v>29</v>
      </c>
      <c r="L154" s="12">
        <v>1</v>
      </c>
      <c r="M154" s="12">
        <v>1</v>
      </c>
      <c r="N154" s="12">
        <f t="shared" si="20"/>
        <v>0</v>
      </c>
      <c r="O154" s="14">
        <v>1</v>
      </c>
      <c r="P154" s="16">
        <f t="shared" si="21"/>
        <v>0</v>
      </c>
      <c r="Q154" s="10" t="s">
        <v>428</v>
      </c>
      <c r="R154" s="10" t="s">
        <v>135</v>
      </c>
      <c r="S154" s="10" t="s">
        <v>443</v>
      </c>
      <c r="T154" s="18" t="s">
        <v>49</v>
      </c>
      <c r="U154" s="57" t="str">
        <f t="shared" si="16"/>
        <v>parità</v>
      </c>
      <c r="V154" s="57" t="str">
        <f t="shared" si="17"/>
        <v>NO</v>
      </c>
    </row>
    <row r="155" spans="1:22" ht="60" hidden="1" customHeight="1" x14ac:dyDescent="0.35">
      <c r="A155" s="2">
        <f t="shared" si="18"/>
        <v>1</v>
      </c>
      <c r="B155" s="10" t="str">
        <f t="shared" si="19"/>
        <v>KK24FOR</v>
      </c>
      <c r="C155" s="10" t="s">
        <v>444</v>
      </c>
      <c r="D155" s="25" t="s">
        <v>445</v>
      </c>
      <c r="E155" s="12" t="s">
        <v>613</v>
      </c>
      <c r="F155" s="10" t="s">
        <v>614</v>
      </c>
      <c r="G155" s="10" t="s">
        <v>618</v>
      </c>
      <c r="H155" s="10" t="s">
        <v>616</v>
      </c>
      <c r="I155" s="13" t="s">
        <v>617</v>
      </c>
      <c r="J155" s="10">
        <v>16</v>
      </c>
      <c r="K155" s="10" t="s">
        <v>29</v>
      </c>
      <c r="L155" s="12">
        <v>1</v>
      </c>
      <c r="M155" s="12">
        <v>1</v>
      </c>
      <c r="N155" s="12">
        <f t="shared" si="20"/>
        <v>0</v>
      </c>
      <c r="O155" s="14">
        <v>1</v>
      </c>
      <c r="P155" s="16">
        <f t="shared" si="21"/>
        <v>0</v>
      </c>
      <c r="Q155" s="10" t="s">
        <v>428</v>
      </c>
      <c r="R155" s="10" t="s">
        <v>135</v>
      </c>
      <c r="S155" s="10" t="s">
        <v>136</v>
      </c>
      <c r="T155" s="18" t="s">
        <v>39</v>
      </c>
      <c r="U155" s="57" t="str">
        <f t="shared" si="16"/>
        <v>parità</v>
      </c>
      <c r="V155" s="57" t="str">
        <f t="shared" si="17"/>
        <v>NO</v>
      </c>
    </row>
    <row r="156" spans="1:22" ht="60" hidden="1" customHeight="1" x14ac:dyDescent="0.35">
      <c r="A156" s="2">
        <f t="shared" si="18"/>
        <v>1</v>
      </c>
      <c r="B156" s="10" t="str">
        <f t="shared" si="19"/>
        <v>KK02FOR</v>
      </c>
      <c r="C156" s="10" t="s">
        <v>446</v>
      </c>
      <c r="D156" s="25" t="s">
        <v>447</v>
      </c>
      <c r="E156" s="12" t="s">
        <v>613</v>
      </c>
      <c r="F156" s="10" t="s">
        <v>614</v>
      </c>
      <c r="G156" s="10" t="s">
        <v>618</v>
      </c>
      <c r="H156" s="10" t="s">
        <v>616</v>
      </c>
      <c r="I156" s="13" t="s">
        <v>617</v>
      </c>
      <c r="J156" s="10">
        <v>16</v>
      </c>
      <c r="K156" s="10" t="s">
        <v>29</v>
      </c>
      <c r="L156" s="12">
        <v>1</v>
      </c>
      <c r="M156" s="12">
        <v>1</v>
      </c>
      <c r="N156" s="12">
        <f t="shared" si="20"/>
        <v>0</v>
      </c>
      <c r="O156" s="14">
        <v>2</v>
      </c>
      <c r="P156" s="16">
        <f t="shared" si="21"/>
        <v>1</v>
      </c>
      <c r="Q156" s="10" t="s">
        <v>428</v>
      </c>
      <c r="R156" s="10" t="s">
        <v>135</v>
      </c>
      <c r="S156" s="10" t="s">
        <v>136</v>
      </c>
      <c r="T156" s="18" t="s">
        <v>43</v>
      </c>
      <c r="U156" s="57" t="str">
        <f t="shared" si="16"/>
        <v>parità</v>
      </c>
      <c r="V156" s="57" t="str">
        <f t="shared" si="17"/>
        <v>SI</v>
      </c>
    </row>
    <row r="157" spans="1:22" ht="60" hidden="1" customHeight="1" x14ac:dyDescent="0.35">
      <c r="A157" s="2">
        <f t="shared" si="18"/>
        <v>1</v>
      </c>
      <c r="B157" s="10" t="str">
        <f t="shared" si="19"/>
        <v>KK10FOR</v>
      </c>
      <c r="C157" s="10" t="s">
        <v>448</v>
      </c>
      <c r="D157" s="10" t="s">
        <v>449</v>
      </c>
      <c r="E157" s="12" t="s">
        <v>613</v>
      </c>
      <c r="F157" s="10" t="s">
        <v>614</v>
      </c>
      <c r="G157" s="10" t="s">
        <v>615</v>
      </c>
      <c r="H157" s="10" t="s">
        <v>616</v>
      </c>
      <c r="I157" s="13" t="s">
        <v>617</v>
      </c>
      <c r="J157" s="10">
        <v>15</v>
      </c>
      <c r="K157" s="10" t="s">
        <v>29</v>
      </c>
      <c r="L157" s="12">
        <v>1</v>
      </c>
      <c r="M157" s="12">
        <v>1</v>
      </c>
      <c r="N157" s="12">
        <f t="shared" si="20"/>
        <v>0</v>
      </c>
      <c r="O157" s="14">
        <v>1</v>
      </c>
      <c r="P157" s="16">
        <f t="shared" si="21"/>
        <v>0</v>
      </c>
      <c r="Q157" s="10" t="s">
        <v>428</v>
      </c>
      <c r="R157" s="10" t="s">
        <v>135</v>
      </c>
      <c r="S157" s="10" t="s">
        <v>450</v>
      </c>
      <c r="T157" s="18" t="s">
        <v>39</v>
      </c>
      <c r="U157" s="57" t="str">
        <f t="shared" si="16"/>
        <v>parità</v>
      </c>
      <c r="V157" s="57" t="str">
        <f t="shared" si="17"/>
        <v>NO</v>
      </c>
    </row>
    <row r="158" spans="1:22" ht="60" hidden="1" customHeight="1" x14ac:dyDescent="0.35">
      <c r="A158" s="2">
        <f t="shared" si="18"/>
        <v>1</v>
      </c>
      <c r="B158" s="10" t="str">
        <f t="shared" si="19"/>
        <v>KK12FOR</v>
      </c>
      <c r="C158" s="10" t="s">
        <v>451</v>
      </c>
      <c r="D158" s="10" t="s">
        <v>452</v>
      </c>
      <c r="E158" s="12" t="s">
        <v>613</v>
      </c>
      <c r="F158" s="10" t="s">
        <v>614</v>
      </c>
      <c r="G158" s="10" t="s">
        <v>615</v>
      </c>
      <c r="H158" s="10" t="s">
        <v>616</v>
      </c>
      <c r="I158" s="13" t="s">
        <v>617</v>
      </c>
      <c r="J158" s="10">
        <v>15</v>
      </c>
      <c r="K158" s="10" t="s">
        <v>29</v>
      </c>
      <c r="L158" s="12">
        <v>1</v>
      </c>
      <c r="M158" s="12">
        <v>1</v>
      </c>
      <c r="N158" s="12">
        <f t="shared" si="20"/>
        <v>0</v>
      </c>
      <c r="O158" s="14">
        <v>0</v>
      </c>
      <c r="P158" s="16">
        <f t="shared" si="21"/>
        <v>-1</v>
      </c>
      <c r="Q158" s="10" t="s">
        <v>428</v>
      </c>
      <c r="R158" s="10" t="s">
        <v>135</v>
      </c>
      <c r="S158" s="10" t="s">
        <v>443</v>
      </c>
      <c r="T158" s="18" t="s">
        <v>49</v>
      </c>
      <c r="U158" s="57" t="str">
        <f t="shared" si="16"/>
        <v>parità</v>
      </c>
      <c r="V158" s="57" t="str">
        <f t="shared" si="17"/>
        <v>NO</v>
      </c>
    </row>
    <row r="159" spans="1:22" ht="60" hidden="1" customHeight="1" x14ac:dyDescent="0.35">
      <c r="A159" s="2">
        <f t="shared" si="18"/>
        <v>1</v>
      </c>
      <c r="B159" s="10" t="str">
        <f t="shared" si="19"/>
        <v>KK33FOR</v>
      </c>
      <c r="C159" s="10" t="s">
        <v>453</v>
      </c>
      <c r="D159" s="10" t="s">
        <v>454</v>
      </c>
      <c r="E159" s="12" t="s">
        <v>613</v>
      </c>
      <c r="F159" s="10" t="s">
        <v>614</v>
      </c>
      <c r="G159" s="10" t="s">
        <v>615</v>
      </c>
      <c r="H159" s="10" t="s">
        <v>616</v>
      </c>
      <c r="I159" s="13" t="s">
        <v>617</v>
      </c>
      <c r="J159" s="10">
        <v>15</v>
      </c>
      <c r="K159" s="10" t="s">
        <v>29</v>
      </c>
      <c r="L159" s="12">
        <v>1</v>
      </c>
      <c r="M159" s="12">
        <v>1</v>
      </c>
      <c r="N159" s="12">
        <f t="shared" si="20"/>
        <v>0</v>
      </c>
      <c r="O159" s="14">
        <v>0</v>
      </c>
      <c r="P159" s="16">
        <f t="shared" si="21"/>
        <v>-1</v>
      </c>
      <c r="Q159" s="10" t="s">
        <v>428</v>
      </c>
      <c r="R159" s="10" t="s">
        <v>135</v>
      </c>
      <c r="S159" s="10" t="s">
        <v>440</v>
      </c>
      <c r="T159" s="18" t="s">
        <v>49</v>
      </c>
      <c r="U159" s="57" t="str">
        <f t="shared" si="16"/>
        <v>parità</v>
      </c>
      <c r="V159" s="57" t="str">
        <f t="shared" si="17"/>
        <v>NO</v>
      </c>
    </row>
    <row r="160" spans="1:22" ht="60" hidden="1" customHeight="1" x14ac:dyDescent="0.35">
      <c r="A160" s="2">
        <f t="shared" si="18"/>
        <v>1</v>
      </c>
      <c r="B160" s="10" t="str">
        <f t="shared" si="19"/>
        <v>KK26FOR</v>
      </c>
      <c r="C160" s="10" t="s">
        <v>455</v>
      </c>
      <c r="D160" s="10" t="s">
        <v>456</v>
      </c>
      <c r="E160" s="12" t="s">
        <v>613</v>
      </c>
      <c r="F160" s="10" t="s">
        <v>614</v>
      </c>
      <c r="G160" s="10" t="s">
        <v>618</v>
      </c>
      <c r="H160" s="10" t="s">
        <v>616</v>
      </c>
      <c r="I160" s="13" t="s">
        <v>617</v>
      </c>
      <c r="J160" s="10">
        <v>15</v>
      </c>
      <c r="K160" s="10" t="s">
        <v>29</v>
      </c>
      <c r="L160" s="12">
        <v>1</v>
      </c>
      <c r="M160" s="12">
        <v>1</v>
      </c>
      <c r="N160" s="12">
        <f t="shared" si="20"/>
        <v>0</v>
      </c>
      <c r="O160" s="14">
        <v>1</v>
      </c>
      <c r="P160" s="16">
        <f t="shared" si="21"/>
        <v>0</v>
      </c>
      <c r="Q160" s="10" t="s">
        <v>428</v>
      </c>
      <c r="R160" s="10" t="s">
        <v>135</v>
      </c>
      <c r="S160" s="10" t="s">
        <v>136</v>
      </c>
      <c r="T160" s="18" t="s">
        <v>49</v>
      </c>
      <c r="U160" s="57" t="str">
        <f t="shared" si="16"/>
        <v>parità</v>
      </c>
      <c r="V160" s="57" t="str">
        <f t="shared" si="17"/>
        <v>NO</v>
      </c>
    </row>
    <row r="161" spans="1:22" ht="60" hidden="1" customHeight="1" x14ac:dyDescent="0.35">
      <c r="A161" s="2">
        <f t="shared" si="18"/>
        <v>1</v>
      </c>
      <c r="B161" s="10" t="str">
        <f t="shared" si="19"/>
        <v>HH01FOR</v>
      </c>
      <c r="C161" s="10" t="s">
        <v>457</v>
      </c>
      <c r="D161" s="10" t="s">
        <v>458</v>
      </c>
      <c r="E161" s="12" t="s">
        <v>613</v>
      </c>
      <c r="F161" s="10" t="s">
        <v>614</v>
      </c>
      <c r="G161" s="10" t="s">
        <v>615</v>
      </c>
      <c r="H161" s="10" t="s">
        <v>616</v>
      </c>
      <c r="I161" s="13" t="s">
        <v>617</v>
      </c>
      <c r="J161" s="10">
        <v>15</v>
      </c>
      <c r="K161" s="10" t="s">
        <v>29</v>
      </c>
      <c r="L161" s="12">
        <v>1</v>
      </c>
      <c r="M161" s="12">
        <v>1</v>
      </c>
      <c r="N161" s="12">
        <f t="shared" si="20"/>
        <v>0</v>
      </c>
      <c r="O161" s="14">
        <v>3</v>
      </c>
      <c r="P161" s="16">
        <f t="shared" si="21"/>
        <v>2</v>
      </c>
      <c r="Q161" s="10" t="s">
        <v>428</v>
      </c>
      <c r="R161" s="10" t="s">
        <v>135</v>
      </c>
      <c r="S161" s="10" t="s">
        <v>435</v>
      </c>
      <c r="T161" s="18" t="s">
        <v>43</v>
      </c>
      <c r="U161" s="57" t="str">
        <f t="shared" si="16"/>
        <v>parità</v>
      </c>
      <c r="V161" s="57" t="str">
        <f t="shared" si="17"/>
        <v>SI</v>
      </c>
    </row>
    <row r="162" spans="1:22" ht="60" hidden="1" customHeight="1" x14ac:dyDescent="0.35">
      <c r="A162" s="2">
        <f t="shared" si="18"/>
        <v>1</v>
      </c>
      <c r="B162" s="10" t="str">
        <f t="shared" si="19"/>
        <v>KK06FOR</v>
      </c>
      <c r="C162" s="10" t="s">
        <v>459</v>
      </c>
      <c r="D162" s="10" t="s">
        <v>460</v>
      </c>
      <c r="E162" s="12" t="s">
        <v>613</v>
      </c>
      <c r="F162" s="10" t="s">
        <v>614</v>
      </c>
      <c r="G162" s="10" t="s">
        <v>615</v>
      </c>
      <c r="H162" s="10" t="s">
        <v>616</v>
      </c>
      <c r="I162" s="13" t="s">
        <v>617</v>
      </c>
      <c r="J162" s="10">
        <v>15</v>
      </c>
      <c r="K162" s="10" t="s">
        <v>29</v>
      </c>
      <c r="L162" s="12">
        <v>1</v>
      </c>
      <c r="M162" s="12">
        <v>1</v>
      </c>
      <c r="N162" s="12">
        <f t="shared" si="20"/>
        <v>0</v>
      </c>
      <c r="O162" s="14">
        <v>0</v>
      </c>
      <c r="P162" s="16">
        <f t="shared" si="21"/>
        <v>-1</v>
      </c>
      <c r="Q162" s="10" t="s">
        <v>428</v>
      </c>
      <c r="R162" s="10" t="s">
        <v>135</v>
      </c>
      <c r="S162" s="10" t="s">
        <v>432</v>
      </c>
      <c r="T162" s="18" t="s">
        <v>39</v>
      </c>
      <c r="U162" s="57" t="str">
        <f t="shared" si="16"/>
        <v>parità</v>
      </c>
      <c r="V162" s="57" t="str">
        <f t="shared" si="17"/>
        <v>NO</v>
      </c>
    </row>
    <row r="163" spans="1:22" ht="60" hidden="1" customHeight="1" x14ac:dyDescent="0.35">
      <c r="A163" s="2">
        <f t="shared" si="18"/>
        <v>1</v>
      </c>
      <c r="B163" s="10" t="str">
        <f t="shared" si="19"/>
        <v>KK23FOR</v>
      </c>
      <c r="C163" s="10" t="s">
        <v>461</v>
      </c>
      <c r="D163" s="24" t="s">
        <v>462</v>
      </c>
      <c r="E163" s="12" t="s">
        <v>613</v>
      </c>
      <c r="F163" s="10" t="s">
        <v>614</v>
      </c>
      <c r="G163" s="10" t="s">
        <v>618</v>
      </c>
      <c r="H163" s="10" t="s">
        <v>616</v>
      </c>
      <c r="I163" s="13" t="s">
        <v>617</v>
      </c>
      <c r="J163" s="10">
        <v>15</v>
      </c>
      <c r="K163" s="10" t="s">
        <v>29</v>
      </c>
      <c r="L163" s="12">
        <v>1</v>
      </c>
      <c r="M163" s="12">
        <v>1</v>
      </c>
      <c r="N163" s="12">
        <f t="shared" si="20"/>
        <v>0</v>
      </c>
      <c r="O163" s="14">
        <v>1</v>
      </c>
      <c r="P163" s="16">
        <f t="shared" si="21"/>
        <v>0</v>
      </c>
      <c r="Q163" s="10" t="s">
        <v>428</v>
      </c>
      <c r="R163" s="10" t="s">
        <v>135</v>
      </c>
      <c r="S163" s="10" t="s">
        <v>463</v>
      </c>
      <c r="T163" s="18" t="s">
        <v>61</v>
      </c>
      <c r="U163" s="57" t="str">
        <f t="shared" si="16"/>
        <v>parità</v>
      </c>
      <c r="V163" s="57" t="str">
        <f t="shared" si="17"/>
        <v>NO</v>
      </c>
    </row>
    <row r="164" spans="1:22" ht="60" hidden="1" customHeight="1" x14ac:dyDescent="0.35">
      <c r="A164" s="2">
        <f t="shared" si="18"/>
        <v>1</v>
      </c>
      <c r="B164" s="10" t="str">
        <f t="shared" si="19"/>
        <v>KK01FOR</v>
      </c>
      <c r="C164" s="10" t="s">
        <v>464</v>
      </c>
      <c r="D164" s="24" t="s">
        <v>465</v>
      </c>
      <c r="E164" s="12" t="s">
        <v>613</v>
      </c>
      <c r="F164" s="10" t="s">
        <v>614</v>
      </c>
      <c r="G164" s="10" t="s">
        <v>618</v>
      </c>
      <c r="H164" s="10" t="s">
        <v>616</v>
      </c>
      <c r="I164" s="13" t="s">
        <v>617</v>
      </c>
      <c r="J164" s="10">
        <v>15</v>
      </c>
      <c r="K164" s="10" t="s">
        <v>29</v>
      </c>
      <c r="L164" s="12">
        <v>1</v>
      </c>
      <c r="M164" s="12">
        <v>1</v>
      </c>
      <c r="N164" s="12">
        <f t="shared" si="20"/>
        <v>0</v>
      </c>
      <c r="O164" s="14">
        <v>1</v>
      </c>
      <c r="P164" s="16">
        <f t="shared" si="21"/>
        <v>0</v>
      </c>
      <c r="Q164" s="10" t="s">
        <v>428</v>
      </c>
      <c r="R164" s="10" t="s">
        <v>135</v>
      </c>
      <c r="S164" s="10" t="s">
        <v>463</v>
      </c>
      <c r="T164" s="18" t="s">
        <v>61</v>
      </c>
      <c r="U164" s="57" t="str">
        <f t="shared" si="16"/>
        <v>parità</v>
      </c>
      <c r="V164" s="57" t="str">
        <f t="shared" si="17"/>
        <v>NO</v>
      </c>
    </row>
    <row r="165" spans="1:22" ht="60" hidden="1" customHeight="1" x14ac:dyDescent="0.35">
      <c r="A165" s="2">
        <f t="shared" si="18"/>
        <v>1</v>
      </c>
      <c r="B165" s="10" t="str">
        <f t="shared" si="19"/>
        <v>KK18FOR</v>
      </c>
      <c r="C165" s="10" t="s">
        <v>466</v>
      </c>
      <c r="D165" s="10" t="s">
        <v>467</v>
      </c>
      <c r="E165" s="12" t="s">
        <v>613</v>
      </c>
      <c r="F165" s="10" t="s">
        <v>614</v>
      </c>
      <c r="G165" s="10" t="s">
        <v>618</v>
      </c>
      <c r="H165" s="10" t="s">
        <v>616</v>
      </c>
      <c r="I165" s="13" t="s">
        <v>617</v>
      </c>
      <c r="J165" s="10">
        <v>15</v>
      </c>
      <c r="K165" s="10" t="s">
        <v>29</v>
      </c>
      <c r="L165" s="12">
        <v>1</v>
      </c>
      <c r="M165" s="12">
        <v>1</v>
      </c>
      <c r="N165" s="12">
        <f t="shared" si="20"/>
        <v>0</v>
      </c>
      <c r="O165" s="14">
        <v>0</v>
      </c>
      <c r="P165" s="16">
        <f t="shared" si="21"/>
        <v>-1</v>
      </c>
      <c r="Q165" s="10" t="s">
        <v>428</v>
      </c>
      <c r="R165" s="10" t="s">
        <v>135</v>
      </c>
      <c r="S165" s="10" t="s">
        <v>450</v>
      </c>
      <c r="T165" s="18" t="s">
        <v>49</v>
      </c>
      <c r="U165" s="57" t="str">
        <f t="shared" si="16"/>
        <v>parità</v>
      </c>
      <c r="V165" s="57" t="str">
        <f t="shared" si="17"/>
        <v>NO</v>
      </c>
    </row>
    <row r="166" spans="1:22" ht="60" hidden="1" customHeight="1" x14ac:dyDescent="0.35">
      <c r="A166" s="2">
        <f t="shared" si="18"/>
        <v>1</v>
      </c>
      <c r="B166" s="10" t="str">
        <f t="shared" si="19"/>
        <v>PR16FOR</v>
      </c>
      <c r="C166" s="10" t="s">
        <v>468</v>
      </c>
      <c r="D166" s="10" t="s">
        <v>469</v>
      </c>
      <c r="E166" s="12" t="s">
        <v>613</v>
      </c>
      <c r="F166" s="10" t="s">
        <v>614</v>
      </c>
      <c r="G166" s="10" t="s">
        <v>615</v>
      </c>
      <c r="H166" s="10" t="s">
        <v>616</v>
      </c>
      <c r="I166" s="13" t="s">
        <v>617</v>
      </c>
      <c r="J166" s="10">
        <v>15</v>
      </c>
      <c r="K166" s="10" t="s">
        <v>29</v>
      </c>
      <c r="L166" s="12">
        <v>2</v>
      </c>
      <c r="M166" s="12">
        <v>1</v>
      </c>
      <c r="N166" s="12">
        <f t="shared" si="20"/>
        <v>-1</v>
      </c>
      <c r="O166" s="14">
        <v>1</v>
      </c>
      <c r="P166" s="16">
        <f t="shared" si="21"/>
        <v>0</v>
      </c>
      <c r="Q166" s="10" t="s">
        <v>428</v>
      </c>
      <c r="R166" s="10" t="s">
        <v>135</v>
      </c>
      <c r="S166" s="10" t="s">
        <v>463</v>
      </c>
      <c r="T166" s="18" t="s">
        <v>61</v>
      </c>
      <c r="U166" s="57" t="str">
        <f t="shared" si="16"/>
        <v>decremento</v>
      </c>
      <c r="V166" s="57" t="str">
        <f t="shared" si="17"/>
        <v>NO</v>
      </c>
    </row>
    <row r="167" spans="1:22" ht="60" hidden="1" customHeight="1" x14ac:dyDescent="0.35">
      <c r="A167" s="2">
        <f t="shared" si="18"/>
        <v>1</v>
      </c>
      <c r="B167" s="10" t="str">
        <f t="shared" si="19"/>
        <v>KK07FOR</v>
      </c>
      <c r="C167" s="10" t="s">
        <v>470</v>
      </c>
      <c r="D167" s="10" t="s">
        <v>471</v>
      </c>
      <c r="E167" s="12" t="s">
        <v>613</v>
      </c>
      <c r="F167" s="10" t="s">
        <v>614</v>
      </c>
      <c r="G167" s="10" t="s">
        <v>618</v>
      </c>
      <c r="H167" s="10" t="s">
        <v>616</v>
      </c>
      <c r="I167" s="13" t="s">
        <v>617</v>
      </c>
      <c r="J167" s="10">
        <v>15</v>
      </c>
      <c r="K167" s="10" t="s">
        <v>29</v>
      </c>
      <c r="L167" s="12">
        <v>1</v>
      </c>
      <c r="M167" s="12">
        <v>1</v>
      </c>
      <c r="N167" s="12">
        <f t="shared" si="20"/>
        <v>0</v>
      </c>
      <c r="O167" s="14">
        <v>0</v>
      </c>
      <c r="P167" s="16">
        <f t="shared" si="21"/>
        <v>-1</v>
      </c>
      <c r="Q167" s="10" t="s">
        <v>428</v>
      </c>
      <c r="R167" s="10" t="s">
        <v>135</v>
      </c>
      <c r="S167" s="10" t="s">
        <v>472</v>
      </c>
      <c r="T167" s="18" t="s">
        <v>39</v>
      </c>
      <c r="U167" s="57" t="str">
        <f t="shared" si="16"/>
        <v>parità</v>
      </c>
      <c r="V167" s="57" t="str">
        <f t="shared" si="17"/>
        <v>NO</v>
      </c>
    </row>
    <row r="168" spans="1:22" ht="60" hidden="1" customHeight="1" x14ac:dyDescent="0.35">
      <c r="A168" s="2">
        <f t="shared" si="18"/>
        <v>1</v>
      </c>
      <c r="B168" s="10" t="str">
        <f t="shared" si="19"/>
        <v>KK22FOR</v>
      </c>
      <c r="C168" s="10" t="s">
        <v>473</v>
      </c>
      <c r="D168" s="10" t="s">
        <v>474</v>
      </c>
      <c r="E168" s="12" t="s">
        <v>613</v>
      </c>
      <c r="F168" s="10" t="s">
        <v>614</v>
      </c>
      <c r="G168" s="10" t="s">
        <v>615</v>
      </c>
      <c r="H168" s="10" t="s">
        <v>616</v>
      </c>
      <c r="I168" s="13" t="s">
        <v>617</v>
      </c>
      <c r="J168" s="10">
        <v>15</v>
      </c>
      <c r="K168" s="10" t="s">
        <v>29</v>
      </c>
      <c r="L168" s="12">
        <v>1</v>
      </c>
      <c r="M168" s="12">
        <v>1</v>
      </c>
      <c r="N168" s="12">
        <f t="shared" si="20"/>
        <v>0</v>
      </c>
      <c r="O168" s="14">
        <v>2</v>
      </c>
      <c r="P168" s="16">
        <f t="shared" si="21"/>
        <v>1</v>
      </c>
      <c r="Q168" s="10" t="s">
        <v>428</v>
      </c>
      <c r="R168" s="10" t="s">
        <v>135</v>
      </c>
      <c r="S168" s="10" t="s">
        <v>440</v>
      </c>
      <c r="T168" s="18" t="s">
        <v>49</v>
      </c>
      <c r="U168" s="57" t="str">
        <f t="shared" si="16"/>
        <v>parità</v>
      </c>
      <c r="V168" s="57" t="str">
        <f t="shared" si="17"/>
        <v>SI</v>
      </c>
    </row>
    <row r="169" spans="1:22" ht="60" hidden="1" customHeight="1" x14ac:dyDescent="0.35">
      <c r="A169" s="2">
        <f t="shared" si="18"/>
        <v>1</v>
      </c>
      <c r="B169" s="10" t="str">
        <f t="shared" si="19"/>
        <v>KK13FOR</v>
      </c>
      <c r="C169" s="10" t="s">
        <v>475</v>
      </c>
      <c r="D169" s="10" t="s">
        <v>476</v>
      </c>
      <c r="E169" s="12" t="s">
        <v>613</v>
      </c>
      <c r="F169" s="10" t="s">
        <v>614</v>
      </c>
      <c r="G169" s="10" t="s">
        <v>615</v>
      </c>
      <c r="H169" s="10" t="s">
        <v>616</v>
      </c>
      <c r="I169" s="13" t="s">
        <v>617</v>
      </c>
      <c r="J169" s="10">
        <v>15</v>
      </c>
      <c r="K169" s="10" t="s">
        <v>29</v>
      </c>
      <c r="L169" s="12">
        <v>1</v>
      </c>
      <c r="M169" s="12">
        <v>1</v>
      </c>
      <c r="N169" s="12">
        <f t="shared" si="20"/>
        <v>0</v>
      </c>
      <c r="O169" s="14">
        <v>1</v>
      </c>
      <c r="P169" s="16">
        <f t="shared" si="21"/>
        <v>0</v>
      </c>
      <c r="Q169" s="10" t="s">
        <v>428</v>
      </c>
      <c r="R169" s="10" t="s">
        <v>135</v>
      </c>
      <c r="S169" s="10" t="s">
        <v>477</v>
      </c>
      <c r="T169" s="18" t="s">
        <v>49</v>
      </c>
      <c r="U169" s="57" t="str">
        <f t="shared" si="16"/>
        <v>parità</v>
      </c>
      <c r="V169" s="57" t="str">
        <f t="shared" si="17"/>
        <v>NO</v>
      </c>
    </row>
    <row r="170" spans="1:22" ht="60" hidden="1" customHeight="1" x14ac:dyDescent="0.35">
      <c r="A170" s="2">
        <f t="shared" si="18"/>
        <v>1</v>
      </c>
      <c r="B170" s="10" t="str">
        <f t="shared" si="19"/>
        <v>KK08FOR</v>
      </c>
      <c r="C170" s="10" t="s">
        <v>478</v>
      </c>
      <c r="D170" s="10" t="s">
        <v>479</v>
      </c>
      <c r="E170" s="12" t="s">
        <v>613</v>
      </c>
      <c r="F170" s="10" t="s">
        <v>614</v>
      </c>
      <c r="G170" s="10" t="s">
        <v>615</v>
      </c>
      <c r="H170" s="10" t="s">
        <v>616</v>
      </c>
      <c r="I170" s="13" t="s">
        <v>617</v>
      </c>
      <c r="J170" s="10">
        <v>15</v>
      </c>
      <c r="K170" s="10" t="s">
        <v>29</v>
      </c>
      <c r="L170" s="12">
        <v>1</v>
      </c>
      <c r="M170" s="12">
        <v>1</v>
      </c>
      <c r="N170" s="12">
        <f t="shared" si="20"/>
        <v>0</v>
      </c>
      <c r="O170" s="14">
        <v>1</v>
      </c>
      <c r="P170" s="16">
        <f t="shared" si="21"/>
        <v>0</v>
      </c>
      <c r="Q170" s="10" t="s">
        <v>428</v>
      </c>
      <c r="R170" s="10" t="s">
        <v>135</v>
      </c>
      <c r="S170" s="10" t="s">
        <v>432</v>
      </c>
      <c r="T170" s="18" t="s">
        <v>43</v>
      </c>
      <c r="U170" s="57" t="str">
        <f t="shared" si="16"/>
        <v>parità</v>
      </c>
      <c r="V170" s="57" t="str">
        <f t="shared" si="17"/>
        <v>NO</v>
      </c>
    </row>
    <row r="171" spans="1:22" ht="60" hidden="1" customHeight="1" x14ac:dyDescent="0.35">
      <c r="A171" s="2">
        <f t="shared" si="18"/>
        <v>1</v>
      </c>
      <c r="B171" s="10" t="str">
        <f t="shared" si="19"/>
        <v>KK04FOR</v>
      </c>
      <c r="C171" s="10" t="s">
        <v>480</v>
      </c>
      <c r="D171" s="24" t="s">
        <v>481</v>
      </c>
      <c r="E171" s="12" t="s">
        <v>613</v>
      </c>
      <c r="F171" s="10" t="s">
        <v>614</v>
      </c>
      <c r="G171" s="10" t="s">
        <v>618</v>
      </c>
      <c r="H171" s="10" t="s">
        <v>616</v>
      </c>
      <c r="I171" s="13" t="s">
        <v>617</v>
      </c>
      <c r="J171" s="10">
        <v>15</v>
      </c>
      <c r="K171" s="10" t="s">
        <v>29</v>
      </c>
      <c r="L171" s="12">
        <v>1</v>
      </c>
      <c r="M171" s="12">
        <v>1</v>
      </c>
      <c r="N171" s="12">
        <f t="shared" si="20"/>
        <v>0</v>
      </c>
      <c r="O171" s="14">
        <v>1</v>
      </c>
      <c r="P171" s="16">
        <f t="shared" si="21"/>
        <v>0</v>
      </c>
      <c r="Q171" s="10" t="s">
        <v>428</v>
      </c>
      <c r="R171" s="10" t="s">
        <v>135</v>
      </c>
      <c r="S171" s="10" t="s">
        <v>463</v>
      </c>
      <c r="T171" s="18" t="s">
        <v>49</v>
      </c>
      <c r="U171" s="57" t="str">
        <f t="shared" si="16"/>
        <v>parità</v>
      </c>
      <c r="V171" s="57" t="str">
        <f t="shared" si="17"/>
        <v>NO</v>
      </c>
    </row>
    <row r="172" spans="1:22" ht="60" hidden="1" customHeight="1" x14ac:dyDescent="0.35">
      <c r="A172" s="2">
        <f t="shared" si="18"/>
        <v>1</v>
      </c>
      <c r="B172" s="10" t="str">
        <f t="shared" si="19"/>
        <v>KK03FOR</v>
      </c>
      <c r="C172" s="10" t="s">
        <v>482</v>
      </c>
      <c r="D172" s="10" t="s">
        <v>483</v>
      </c>
      <c r="E172" s="12" t="s">
        <v>613</v>
      </c>
      <c r="F172" s="10" t="s">
        <v>614</v>
      </c>
      <c r="G172" s="10" t="s">
        <v>615</v>
      </c>
      <c r="H172" s="10" t="s">
        <v>616</v>
      </c>
      <c r="I172" s="13" t="s">
        <v>617</v>
      </c>
      <c r="J172" s="10">
        <v>15</v>
      </c>
      <c r="K172" s="10" t="s">
        <v>29</v>
      </c>
      <c r="L172" s="12">
        <v>1</v>
      </c>
      <c r="M172" s="12">
        <v>1</v>
      </c>
      <c r="N172" s="12">
        <f t="shared" si="20"/>
        <v>0</v>
      </c>
      <c r="O172" s="14">
        <v>1</v>
      </c>
      <c r="P172" s="16">
        <f t="shared" si="21"/>
        <v>0</v>
      </c>
      <c r="Q172" s="10" t="s">
        <v>428</v>
      </c>
      <c r="R172" s="10" t="s">
        <v>135</v>
      </c>
      <c r="S172" s="10" t="s">
        <v>443</v>
      </c>
      <c r="T172" s="18" t="s">
        <v>43</v>
      </c>
      <c r="U172" s="57" t="str">
        <f t="shared" si="16"/>
        <v>parità</v>
      </c>
      <c r="V172" s="57" t="str">
        <f t="shared" si="17"/>
        <v>NO</v>
      </c>
    </row>
    <row r="173" spans="1:22" ht="60" hidden="1" customHeight="1" x14ac:dyDescent="0.35">
      <c r="A173" s="2">
        <f t="shared" si="12"/>
        <v>1</v>
      </c>
      <c r="B173" s="10" t="str">
        <f t="shared" si="13"/>
        <v>DD05FOR</v>
      </c>
      <c r="C173" s="10" t="s">
        <v>484</v>
      </c>
      <c r="D173" s="10" t="s">
        <v>485</v>
      </c>
      <c r="E173" s="12" t="s">
        <v>613</v>
      </c>
      <c r="F173" s="10" t="s">
        <v>614</v>
      </c>
      <c r="G173" s="10" t="s">
        <v>618</v>
      </c>
      <c r="H173" s="10" t="s">
        <v>616</v>
      </c>
      <c r="I173" s="13" t="s">
        <v>617</v>
      </c>
      <c r="J173" s="10">
        <v>15</v>
      </c>
      <c r="K173" s="10" t="s">
        <v>29</v>
      </c>
      <c r="L173" s="12">
        <v>1</v>
      </c>
      <c r="M173" s="12">
        <v>1</v>
      </c>
      <c r="N173" s="12">
        <f t="shared" si="14"/>
        <v>0</v>
      </c>
      <c r="O173" s="14">
        <v>0</v>
      </c>
      <c r="P173" s="16">
        <f t="shared" si="15"/>
        <v>-1</v>
      </c>
      <c r="Q173" s="10" t="s">
        <v>488</v>
      </c>
      <c r="R173" s="10" t="s">
        <v>486</v>
      </c>
      <c r="S173" s="10" t="s">
        <v>487</v>
      </c>
      <c r="T173" s="18" t="s">
        <v>49</v>
      </c>
      <c r="U173" s="57" t="str">
        <f t="shared" si="16"/>
        <v>parità</v>
      </c>
      <c r="V173" s="57" t="str">
        <f t="shared" si="17"/>
        <v>NO</v>
      </c>
    </row>
    <row r="174" spans="1:22" ht="60" hidden="1" customHeight="1" x14ac:dyDescent="0.35">
      <c r="A174" s="2">
        <f t="shared" si="12"/>
        <v>1</v>
      </c>
      <c r="B174" s="10" t="str">
        <f t="shared" si="13"/>
        <v>DD49FOR</v>
      </c>
      <c r="C174" s="10" t="s">
        <v>489</v>
      </c>
      <c r="D174" s="10" t="s">
        <v>490</v>
      </c>
      <c r="E174" s="12" t="s">
        <v>613</v>
      </c>
      <c r="F174" s="10" t="s">
        <v>614</v>
      </c>
      <c r="G174" s="10" t="s">
        <v>615</v>
      </c>
      <c r="H174" s="10" t="s">
        <v>616</v>
      </c>
      <c r="I174" s="13" t="s">
        <v>617</v>
      </c>
      <c r="J174" s="10">
        <v>15</v>
      </c>
      <c r="K174" s="10" t="s">
        <v>29</v>
      </c>
      <c r="L174" s="12">
        <v>1</v>
      </c>
      <c r="M174" s="12">
        <v>1</v>
      </c>
      <c r="N174" s="12">
        <f t="shared" si="14"/>
        <v>0</v>
      </c>
      <c r="O174" s="14">
        <v>0</v>
      </c>
      <c r="P174" s="16">
        <f t="shared" si="15"/>
        <v>-1</v>
      </c>
      <c r="Q174" s="10" t="s">
        <v>488</v>
      </c>
      <c r="R174" s="10" t="s">
        <v>486</v>
      </c>
      <c r="S174" s="10" t="s">
        <v>491</v>
      </c>
      <c r="T174" s="18" t="s">
        <v>49</v>
      </c>
      <c r="U174" s="57" t="str">
        <f t="shared" si="16"/>
        <v>parità</v>
      </c>
      <c r="V174" s="57" t="str">
        <f t="shared" si="17"/>
        <v>NO</v>
      </c>
    </row>
    <row r="175" spans="1:22" ht="60" hidden="1" customHeight="1" x14ac:dyDescent="0.35">
      <c r="A175" s="2">
        <f t="shared" si="12"/>
        <v>1</v>
      </c>
      <c r="B175" s="10" t="str">
        <f t="shared" si="13"/>
        <v>DD27FOR</v>
      </c>
      <c r="C175" s="10" t="s">
        <v>492</v>
      </c>
      <c r="D175" s="10" t="s">
        <v>493</v>
      </c>
      <c r="E175" s="12" t="s">
        <v>613</v>
      </c>
      <c r="F175" s="10" t="s">
        <v>614</v>
      </c>
      <c r="G175" s="10" t="s">
        <v>618</v>
      </c>
      <c r="H175" s="10" t="s">
        <v>616</v>
      </c>
      <c r="I175" s="13" t="s">
        <v>617</v>
      </c>
      <c r="J175" s="10">
        <v>15</v>
      </c>
      <c r="K175" s="10" t="s">
        <v>29</v>
      </c>
      <c r="L175" s="12">
        <v>1</v>
      </c>
      <c r="M175" s="12">
        <v>1</v>
      </c>
      <c r="N175" s="12">
        <f t="shared" si="14"/>
        <v>0</v>
      </c>
      <c r="O175" s="14">
        <v>2</v>
      </c>
      <c r="P175" s="16">
        <f t="shared" si="15"/>
        <v>1</v>
      </c>
      <c r="Q175" s="10" t="s">
        <v>488</v>
      </c>
      <c r="R175" s="10" t="s">
        <v>486</v>
      </c>
      <c r="S175" s="10" t="s">
        <v>491</v>
      </c>
      <c r="T175" s="18" t="s">
        <v>92</v>
      </c>
      <c r="U175" s="57" t="str">
        <f t="shared" si="16"/>
        <v>parità</v>
      </c>
      <c r="V175" s="57" t="str">
        <f t="shared" si="17"/>
        <v>SI</v>
      </c>
    </row>
    <row r="176" spans="1:22" ht="60" hidden="1" customHeight="1" x14ac:dyDescent="0.35">
      <c r="A176" s="2">
        <f t="shared" si="12"/>
        <v>1</v>
      </c>
      <c r="B176" s="10" t="str">
        <f t="shared" si="13"/>
        <v>DD07FOR</v>
      </c>
      <c r="C176" s="10" t="s">
        <v>494</v>
      </c>
      <c r="D176" s="23" t="s">
        <v>495</v>
      </c>
      <c r="E176" s="12" t="s">
        <v>613</v>
      </c>
      <c r="F176" s="10" t="s">
        <v>614</v>
      </c>
      <c r="G176" s="10" t="s">
        <v>618</v>
      </c>
      <c r="H176" s="10" t="s">
        <v>616</v>
      </c>
      <c r="I176" s="13" t="s">
        <v>617</v>
      </c>
      <c r="J176" s="10">
        <v>15</v>
      </c>
      <c r="K176" s="10" t="s">
        <v>29</v>
      </c>
      <c r="L176" s="12">
        <v>1</v>
      </c>
      <c r="M176" s="12">
        <v>1</v>
      </c>
      <c r="N176" s="12">
        <f t="shared" si="14"/>
        <v>0</v>
      </c>
      <c r="O176" s="14">
        <v>1</v>
      </c>
      <c r="P176" s="16">
        <f t="shared" si="15"/>
        <v>0</v>
      </c>
      <c r="Q176" s="10" t="s">
        <v>488</v>
      </c>
      <c r="R176" s="10" t="s">
        <v>486</v>
      </c>
      <c r="S176" s="10" t="s">
        <v>496</v>
      </c>
      <c r="T176" s="20" t="s">
        <v>92</v>
      </c>
      <c r="U176" s="57" t="str">
        <f t="shared" si="16"/>
        <v>parità</v>
      </c>
      <c r="V176" s="57" t="str">
        <f t="shared" si="17"/>
        <v>NO</v>
      </c>
    </row>
    <row r="177" spans="1:22" ht="60" hidden="1" customHeight="1" x14ac:dyDescent="0.35">
      <c r="A177" s="2">
        <f t="shared" si="12"/>
        <v>1</v>
      </c>
      <c r="B177" s="10" t="str">
        <f t="shared" si="13"/>
        <v>DD20FOR</v>
      </c>
      <c r="C177" s="10" t="s">
        <v>497</v>
      </c>
      <c r="D177" s="10" t="s">
        <v>498</v>
      </c>
      <c r="E177" s="12" t="s">
        <v>613</v>
      </c>
      <c r="F177" s="10" t="s">
        <v>614</v>
      </c>
      <c r="G177" s="10" t="s">
        <v>618</v>
      </c>
      <c r="H177" s="10" t="s">
        <v>616</v>
      </c>
      <c r="I177" s="13" t="s">
        <v>617</v>
      </c>
      <c r="J177" s="10">
        <v>15</v>
      </c>
      <c r="K177" s="10" t="s">
        <v>29</v>
      </c>
      <c r="L177" s="12">
        <v>1</v>
      </c>
      <c r="M177" s="12">
        <v>1</v>
      </c>
      <c r="N177" s="12">
        <f t="shared" si="14"/>
        <v>0</v>
      </c>
      <c r="O177" s="14">
        <v>0</v>
      </c>
      <c r="P177" s="16">
        <f t="shared" si="15"/>
        <v>-1</v>
      </c>
      <c r="Q177" s="10" t="s">
        <v>488</v>
      </c>
      <c r="R177" s="10" t="s">
        <v>486</v>
      </c>
      <c r="S177" s="10" t="s">
        <v>499</v>
      </c>
      <c r="T177" s="18" t="s">
        <v>61</v>
      </c>
      <c r="U177" s="57" t="str">
        <f t="shared" si="16"/>
        <v>parità</v>
      </c>
      <c r="V177" s="57" t="str">
        <f t="shared" si="17"/>
        <v>NO</v>
      </c>
    </row>
    <row r="178" spans="1:22" ht="60" hidden="1" customHeight="1" x14ac:dyDescent="0.35">
      <c r="A178" s="2">
        <f t="shared" si="12"/>
        <v>1</v>
      </c>
      <c r="B178" s="10" t="str">
        <f t="shared" si="13"/>
        <v>DD08FOR</v>
      </c>
      <c r="C178" s="10" t="s">
        <v>500</v>
      </c>
      <c r="D178" s="10" t="s">
        <v>501</v>
      </c>
      <c r="E178" s="12" t="s">
        <v>613</v>
      </c>
      <c r="F178" s="10" t="s">
        <v>614</v>
      </c>
      <c r="G178" s="10" t="s">
        <v>615</v>
      </c>
      <c r="H178" s="10" t="s">
        <v>616</v>
      </c>
      <c r="I178" s="13" t="s">
        <v>617</v>
      </c>
      <c r="J178" s="10">
        <v>15</v>
      </c>
      <c r="K178" s="10" t="s">
        <v>29</v>
      </c>
      <c r="L178" s="12">
        <v>1</v>
      </c>
      <c r="M178" s="12">
        <v>1</v>
      </c>
      <c r="N178" s="12">
        <f t="shared" si="14"/>
        <v>0</v>
      </c>
      <c r="O178" s="14">
        <v>1</v>
      </c>
      <c r="P178" s="16">
        <f t="shared" si="15"/>
        <v>0</v>
      </c>
      <c r="Q178" s="10" t="s">
        <v>488</v>
      </c>
      <c r="R178" s="10" t="s">
        <v>486</v>
      </c>
      <c r="S178" s="10" t="s">
        <v>496</v>
      </c>
      <c r="T178" s="18" t="s">
        <v>625</v>
      </c>
      <c r="U178" s="57" t="str">
        <f t="shared" si="16"/>
        <v>parità</v>
      </c>
      <c r="V178" s="57" t="str">
        <f t="shared" si="17"/>
        <v>NO</v>
      </c>
    </row>
    <row r="179" spans="1:22" ht="60" hidden="1" customHeight="1" x14ac:dyDescent="0.35">
      <c r="A179" s="2">
        <f t="shared" si="12"/>
        <v>1</v>
      </c>
      <c r="B179" s="10" t="str">
        <f t="shared" si="13"/>
        <v>DD09FOR</v>
      </c>
      <c r="C179" s="10" t="s">
        <v>502</v>
      </c>
      <c r="D179" s="10" t="s">
        <v>503</v>
      </c>
      <c r="E179" s="12" t="s">
        <v>613</v>
      </c>
      <c r="F179" s="10" t="s">
        <v>614</v>
      </c>
      <c r="G179" s="10" t="s">
        <v>615</v>
      </c>
      <c r="H179" s="10" t="s">
        <v>616</v>
      </c>
      <c r="I179" s="13" t="s">
        <v>617</v>
      </c>
      <c r="J179" s="10">
        <v>15</v>
      </c>
      <c r="K179" s="10" t="s">
        <v>29</v>
      </c>
      <c r="L179" s="12">
        <v>1</v>
      </c>
      <c r="M179" s="12">
        <v>1</v>
      </c>
      <c r="N179" s="12">
        <f t="shared" si="14"/>
        <v>0</v>
      </c>
      <c r="O179" s="14">
        <v>0</v>
      </c>
      <c r="P179" s="16">
        <f t="shared" si="15"/>
        <v>-1</v>
      </c>
      <c r="Q179" s="10" t="s">
        <v>488</v>
      </c>
      <c r="R179" s="10" t="s">
        <v>486</v>
      </c>
      <c r="S179" s="10" t="s">
        <v>504</v>
      </c>
      <c r="T179" s="18" t="s">
        <v>43</v>
      </c>
      <c r="U179" s="57" t="str">
        <f t="shared" si="16"/>
        <v>parità</v>
      </c>
      <c r="V179" s="57" t="str">
        <f t="shared" si="17"/>
        <v>NO</v>
      </c>
    </row>
    <row r="180" spans="1:22" ht="60" hidden="1" customHeight="1" x14ac:dyDescent="0.35">
      <c r="A180" s="2">
        <f t="shared" si="12"/>
        <v>1</v>
      </c>
      <c r="B180" s="10" t="str">
        <f t="shared" si="13"/>
        <v>AA08FOR</v>
      </c>
      <c r="C180" s="10" t="s">
        <v>505</v>
      </c>
      <c r="D180" s="10" t="s">
        <v>506</v>
      </c>
      <c r="E180" s="12" t="s">
        <v>613</v>
      </c>
      <c r="F180" s="10" t="s">
        <v>614</v>
      </c>
      <c r="G180" s="10" t="s">
        <v>615</v>
      </c>
      <c r="H180" s="10" t="s">
        <v>616</v>
      </c>
      <c r="I180" s="13" t="s">
        <v>617</v>
      </c>
      <c r="J180" s="10">
        <v>15</v>
      </c>
      <c r="K180" s="10" t="s">
        <v>29</v>
      </c>
      <c r="L180" s="12">
        <v>1</v>
      </c>
      <c r="M180" s="12">
        <v>1</v>
      </c>
      <c r="N180" s="12">
        <f t="shared" si="14"/>
        <v>0</v>
      </c>
      <c r="O180" s="14">
        <v>0</v>
      </c>
      <c r="P180" s="16">
        <f t="shared" si="15"/>
        <v>-1</v>
      </c>
      <c r="Q180" s="10" t="s">
        <v>488</v>
      </c>
      <c r="R180" s="10" t="s">
        <v>486</v>
      </c>
      <c r="S180" s="10" t="s">
        <v>507</v>
      </c>
      <c r="T180" s="18" t="s">
        <v>49</v>
      </c>
      <c r="U180" s="57" t="str">
        <f t="shared" si="16"/>
        <v>parità</v>
      </c>
      <c r="V180" s="57" t="str">
        <f t="shared" si="17"/>
        <v>NO</v>
      </c>
    </row>
    <row r="181" spans="1:22" ht="60" hidden="1" customHeight="1" x14ac:dyDescent="0.35">
      <c r="A181" s="2">
        <f t="shared" si="12"/>
        <v>1</v>
      </c>
      <c r="B181" s="10" t="str">
        <f t="shared" si="13"/>
        <v>DD22FOR</v>
      </c>
      <c r="C181" s="10" t="s">
        <v>508</v>
      </c>
      <c r="D181" s="10" t="s">
        <v>509</v>
      </c>
      <c r="E181" s="12" t="s">
        <v>613</v>
      </c>
      <c r="F181" s="10" t="s">
        <v>614</v>
      </c>
      <c r="G181" s="10" t="s">
        <v>615</v>
      </c>
      <c r="H181" s="10" t="s">
        <v>616</v>
      </c>
      <c r="I181" s="13" t="s">
        <v>617</v>
      </c>
      <c r="J181" s="10">
        <v>15</v>
      </c>
      <c r="K181" s="10" t="s">
        <v>29</v>
      </c>
      <c r="L181" s="12">
        <v>1</v>
      </c>
      <c r="M181" s="12">
        <v>1</v>
      </c>
      <c r="N181" s="12">
        <f t="shared" si="14"/>
        <v>0</v>
      </c>
      <c r="O181" s="14">
        <v>0</v>
      </c>
      <c r="P181" s="16">
        <f t="shared" si="15"/>
        <v>-1</v>
      </c>
      <c r="Q181" s="10" t="s">
        <v>488</v>
      </c>
      <c r="R181" s="10" t="s">
        <v>486</v>
      </c>
      <c r="S181" s="10" t="s">
        <v>507</v>
      </c>
      <c r="T181" s="18" t="s">
        <v>39</v>
      </c>
      <c r="U181" s="57" t="str">
        <f t="shared" si="16"/>
        <v>parità</v>
      </c>
      <c r="V181" s="57" t="str">
        <f t="shared" si="17"/>
        <v>NO</v>
      </c>
    </row>
    <row r="182" spans="1:22" ht="60" hidden="1" customHeight="1" x14ac:dyDescent="0.35">
      <c r="A182" s="2">
        <f t="shared" si="12"/>
        <v>1</v>
      </c>
      <c r="B182" s="10" t="str">
        <f t="shared" si="13"/>
        <v>DD14FOR</v>
      </c>
      <c r="C182" s="10" t="s">
        <v>510</v>
      </c>
      <c r="D182" s="10" t="s">
        <v>511</v>
      </c>
      <c r="E182" s="12" t="s">
        <v>613</v>
      </c>
      <c r="F182" s="10" t="s">
        <v>614</v>
      </c>
      <c r="G182" s="10" t="s">
        <v>615</v>
      </c>
      <c r="H182" s="10" t="s">
        <v>616</v>
      </c>
      <c r="I182" s="13" t="s">
        <v>617</v>
      </c>
      <c r="J182" s="10">
        <v>15</v>
      </c>
      <c r="K182" s="10" t="s">
        <v>29</v>
      </c>
      <c r="L182" s="12">
        <v>1</v>
      </c>
      <c r="M182" s="12">
        <v>1</v>
      </c>
      <c r="N182" s="12">
        <f t="shared" si="14"/>
        <v>0</v>
      </c>
      <c r="O182" s="14">
        <v>0</v>
      </c>
      <c r="P182" s="16">
        <f t="shared" si="15"/>
        <v>-1</v>
      </c>
      <c r="Q182" s="10" t="s">
        <v>488</v>
      </c>
      <c r="R182" s="10" t="s">
        <v>512</v>
      </c>
      <c r="S182" s="10" t="s">
        <v>513</v>
      </c>
      <c r="T182" s="18" t="s">
        <v>49</v>
      </c>
      <c r="U182" s="57" t="str">
        <f t="shared" si="16"/>
        <v>parità</v>
      </c>
      <c r="V182" s="57" t="str">
        <f t="shared" si="17"/>
        <v>NO</v>
      </c>
    </row>
    <row r="183" spans="1:22" ht="60" hidden="1" customHeight="1" x14ac:dyDescent="0.35">
      <c r="A183" s="2">
        <f t="shared" si="12"/>
        <v>1</v>
      </c>
      <c r="B183" s="10" t="str">
        <f t="shared" si="13"/>
        <v>DD55FOR</v>
      </c>
      <c r="C183" s="10" t="s">
        <v>514</v>
      </c>
      <c r="D183" s="10" t="s">
        <v>515</v>
      </c>
      <c r="E183" s="12" t="s">
        <v>613</v>
      </c>
      <c r="F183" s="10" t="s">
        <v>614</v>
      </c>
      <c r="G183" s="10" t="s">
        <v>618</v>
      </c>
      <c r="H183" s="10" t="s">
        <v>616</v>
      </c>
      <c r="I183" s="13" t="s">
        <v>617</v>
      </c>
      <c r="J183" s="10">
        <v>15</v>
      </c>
      <c r="K183" s="10" t="s">
        <v>29</v>
      </c>
      <c r="L183" s="12">
        <v>1</v>
      </c>
      <c r="M183" s="12">
        <v>1</v>
      </c>
      <c r="N183" s="12">
        <f t="shared" si="14"/>
        <v>0</v>
      </c>
      <c r="O183" s="14">
        <v>0</v>
      </c>
      <c r="P183" s="16">
        <f t="shared" si="15"/>
        <v>-1</v>
      </c>
      <c r="Q183" s="10" t="s">
        <v>488</v>
      </c>
      <c r="R183" s="10" t="s">
        <v>512</v>
      </c>
      <c r="S183" s="10" t="s">
        <v>516</v>
      </c>
      <c r="T183" s="18" t="s">
        <v>49</v>
      </c>
      <c r="U183" s="57" t="str">
        <f t="shared" si="16"/>
        <v>parità</v>
      </c>
      <c r="V183" s="57" t="str">
        <f t="shared" si="17"/>
        <v>NO</v>
      </c>
    </row>
    <row r="184" spans="1:22" ht="60" hidden="1" customHeight="1" x14ac:dyDescent="0.35">
      <c r="A184" s="2">
        <f t="shared" si="12"/>
        <v>1</v>
      </c>
      <c r="B184" s="10" t="str">
        <f t="shared" si="13"/>
        <v>DD02FOR</v>
      </c>
      <c r="C184" s="10" t="s">
        <v>517</v>
      </c>
      <c r="D184" s="10" t="s">
        <v>518</v>
      </c>
      <c r="E184" s="12" t="s">
        <v>613</v>
      </c>
      <c r="F184" s="10" t="s">
        <v>614</v>
      </c>
      <c r="G184" s="10" t="s">
        <v>618</v>
      </c>
      <c r="H184" s="10" t="s">
        <v>616</v>
      </c>
      <c r="I184" s="13" t="s">
        <v>617</v>
      </c>
      <c r="J184" s="10">
        <v>15</v>
      </c>
      <c r="K184" s="10" t="s">
        <v>29</v>
      </c>
      <c r="L184" s="12">
        <v>1</v>
      </c>
      <c r="M184" s="12">
        <v>1</v>
      </c>
      <c r="N184" s="12">
        <f t="shared" si="14"/>
        <v>0</v>
      </c>
      <c r="O184" s="14">
        <v>1</v>
      </c>
      <c r="P184" s="16">
        <f t="shared" si="15"/>
        <v>0</v>
      </c>
      <c r="Q184" s="10" t="s">
        <v>488</v>
      </c>
      <c r="R184" s="10" t="s">
        <v>486</v>
      </c>
      <c r="S184" s="10" t="s">
        <v>519</v>
      </c>
      <c r="T184" s="18" t="s">
        <v>43</v>
      </c>
      <c r="U184" s="57" t="str">
        <f t="shared" si="16"/>
        <v>parità</v>
      </c>
      <c r="V184" s="57" t="str">
        <f t="shared" si="17"/>
        <v>NO</v>
      </c>
    </row>
    <row r="185" spans="1:22" ht="60" hidden="1" customHeight="1" x14ac:dyDescent="0.35">
      <c r="A185" s="2">
        <f t="shared" si="12"/>
        <v>1</v>
      </c>
      <c r="B185" s="10" t="str">
        <f t="shared" si="13"/>
        <v>DD16FOR</v>
      </c>
      <c r="C185" s="10" t="s">
        <v>520</v>
      </c>
      <c r="D185" s="10" t="s">
        <v>521</v>
      </c>
      <c r="E185" s="12" t="s">
        <v>613</v>
      </c>
      <c r="F185" s="10" t="s">
        <v>614</v>
      </c>
      <c r="G185" s="10" t="s">
        <v>615</v>
      </c>
      <c r="H185" s="10" t="s">
        <v>616</v>
      </c>
      <c r="I185" s="13" t="s">
        <v>617</v>
      </c>
      <c r="J185" s="10">
        <v>15</v>
      </c>
      <c r="K185" s="10" t="s">
        <v>29</v>
      </c>
      <c r="L185" s="12">
        <v>1</v>
      </c>
      <c r="M185" s="12">
        <v>1</v>
      </c>
      <c r="N185" s="12">
        <f t="shared" si="14"/>
        <v>0</v>
      </c>
      <c r="O185" s="14">
        <v>1</v>
      </c>
      <c r="P185" s="16">
        <f t="shared" si="15"/>
        <v>0</v>
      </c>
      <c r="Q185" s="10" t="s">
        <v>488</v>
      </c>
      <c r="R185" s="10" t="s">
        <v>486</v>
      </c>
      <c r="S185" s="10" t="s">
        <v>522</v>
      </c>
      <c r="T185" s="18" t="s">
        <v>43</v>
      </c>
      <c r="U185" s="57" t="str">
        <f t="shared" si="16"/>
        <v>parità</v>
      </c>
      <c r="V185" s="57" t="str">
        <f t="shared" si="17"/>
        <v>NO</v>
      </c>
    </row>
    <row r="186" spans="1:22" ht="60" hidden="1" customHeight="1" x14ac:dyDescent="0.35">
      <c r="A186" s="2">
        <f t="shared" si="12"/>
        <v>1</v>
      </c>
      <c r="B186" s="10" t="str">
        <f t="shared" si="13"/>
        <v>DD03FOR</v>
      </c>
      <c r="C186" s="10" t="s">
        <v>523</v>
      </c>
      <c r="D186" s="10" t="s">
        <v>524</v>
      </c>
      <c r="E186" s="12" t="s">
        <v>613</v>
      </c>
      <c r="F186" s="10" t="s">
        <v>614</v>
      </c>
      <c r="G186" s="10" t="s">
        <v>615</v>
      </c>
      <c r="H186" s="10" t="s">
        <v>616</v>
      </c>
      <c r="I186" s="13" t="s">
        <v>617</v>
      </c>
      <c r="J186" s="10">
        <v>15</v>
      </c>
      <c r="K186" s="10" t="s">
        <v>29</v>
      </c>
      <c r="L186" s="12">
        <v>1</v>
      </c>
      <c r="M186" s="12">
        <v>1</v>
      </c>
      <c r="N186" s="12">
        <f t="shared" si="14"/>
        <v>0</v>
      </c>
      <c r="O186" s="14">
        <v>1</v>
      </c>
      <c r="P186" s="16">
        <f t="shared" si="15"/>
        <v>0</v>
      </c>
      <c r="Q186" s="10" t="s">
        <v>488</v>
      </c>
      <c r="R186" s="10" t="s">
        <v>486</v>
      </c>
      <c r="S186" s="10" t="s">
        <v>496</v>
      </c>
      <c r="T186" s="18" t="s">
        <v>49</v>
      </c>
      <c r="U186" s="57" t="str">
        <f t="shared" si="16"/>
        <v>parità</v>
      </c>
      <c r="V186" s="57" t="str">
        <f t="shared" si="17"/>
        <v>NO</v>
      </c>
    </row>
    <row r="187" spans="1:22" ht="60" hidden="1" customHeight="1" x14ac:dyDescent="0.35">
      <c r="A187" s="2">
        <f t="shared" si="12"/>
        <v>1</v>
      </c>
      <c r="B187" s="10" t="str">
        <f t="shared" si="13"/>
        <v>PD07FOR</v>
      </c>
      <c r="C187" s="10" t="s">
        <v>626</v>
      </c>
      <c r="D187" s="10" t="s">
        <v>627</v>
      </c>
      <c r="E187" s="12" t="s">
        <v>613</v>
      </c>
      <c r="F187" s="10" t="s">
        <v>614</v>
      </c>
      <c r="G187" s="10" t="s">
        <v>615</v>
      </c>
      <c r="H187" s="10" t="s">
        <v>616</v>
      </c>
      <c r="I187" s="13" t="s">
        <v>617</v>
      </c>
      <c r="J187" s="10">
        <v>15</v>
      </c>
      <c r="K187" s="10" t="s">
        <v>29</v>
      </c>
      <c r="L187" s="12">
        <v>1</v>
      </c>
      <c r="M187" s="12">
        <v>0</v>
      </c>
      <c r="N187" s="12">
        <f t="shared" si="14"/>
        <v>-1</v>
      </c>
      <c r="O187" s="14">
        <v>0</v>
      </c>
      <c r="P187" s="16">
        <f t="shared" si="15"/>
        <v>0</v>
      </c>
      <c r="Q187" s="10" t="s">
        <v>488</v>
      </c>
      <c r="R187" s="10" t="s">
        <v>512</v>
      </c>
      <c r="S187" s="10" t="s">
        <v>516</v>
      </c>
      <c r="T187" s="18" t="s">
        <v>43</v>
      </c>
      <c r="U187" s="57" t="str">
        <f t="shared" si="16"/>
        <v>decremento</v>
      </c>
      <c r="V187" s="57" t="str">
        <f t="shared" si="17"/>
        <v>NO</v>
      </c>
    </row>
    <row r="188" spans="1:22" ht="60" hidden="1" customHeight="1" x14ac:dyDescent="0.35">
      <c r="A188" s="2">
        <f t="shared" si="12"/>
        <v>1</v>
      </c>
      <c r="B188" s="10" t="str">
        <f t="shared" si="13"/>
        <v>PR19FOR</v>
      </c>
      <c r="C188" s="10" t="s">
        <v>525</v>
      </c>
      <c r="D188" s="10" t="s">
        <v>526</v>
      </c>
      <c r="E188" s="12" t="s">
        <v>613</v>
      </c>
      <c r="F188" s="10" t="s">
        <v>614</v>
      </c>
      <c r="G188" s="10" t="s">
        <v>618</v>
      </c>
      <c r="H188" s="10" t="s">
        <v>616</v>
      </c>
      <c r="I188" s="13" t="s">
        <v>617</v>
      </c>
      <c r="J188" s="10">
        <v>15</v>
      </c>
      <c r="K188" s="10" t="s">
        <v>29</v>
      </c>
      <c r="L188" s="12">
        <v>1</v>
      </c>
      <c r="M188" s="12">
        <v>1</v>
      </c>
      <c r="N188" s="12">
        <f t="shared" si="14"/>
        <v>0</v>
      </c>
      <c r="O188" s="14">
        <v>2</v>
      </c>
      <c r="P188" s="16">
        <f t="shared" si="15"/>
        <v>1</v>
      </c>
      <c r="Q188" s="10" t="s">
        <v>488</v>
      </c>
      <c r="R188" s="10" t="s">
        <v>486</v>
      </c>
      <c r="S188" s="10" t="s">
        <v>491</v>
      </c>
      <c r="T188" s="18" t="s">
        <v>61</v>
      </c>
      <c r="U188" s="57" t="str">
        <f t="shared" si="16"/>
        <v>parità</v>
      </c>
      <c r="V188" s="57" t="str">
        <f t="shared" si="17"/>
        <v>SI</v>
      </c>
    </row>
    <row r="189" spans="1:22" ht="60" hidden="1" customHeight="1" x14ac:dyDescent="0.35">
      <c r="A189" s="2">
        <f t="shared" si="12"/>
        <v>1</v>
      </c>
      <c r="B189" s="10" t="str">
        <f t="shared" si="13"/>
        <v>DD43FOR</v>
      </c>
      <c r="C189" s="10" t="s">
        <v>527</v>
      </c>
      <c r="D189" s="10" t="s">
        <v>528</v>
      </c>
      <c r="E189" s="12" t="s">
        <v>613</v>
      </c>
      <c r="F189" s="10" t="s">
        <v>614</v>
      </c>
      <c r="G189" s="10" t="s">
        <v>618</v>
      </c>
      <c r="H189" s="10" t="s">
        <v>616</v>
      </c>
      <c r="I189" s="13" t="s">
        <v>617</v>
      </c>
      <c r="J189" s="10">
        <v>15</v>
      </c>
      <c r="K189" s="10" t="s">
        <v>29</v>
      </c>
      <c r="L189" s="12">
        <v>1</v>
      </c>
      <c r="M189" s="12">
        <v>1</v>
      </c>
      <c r="N189" s="12">
        <f t="shared" si="14"/>
        <v>0</v>
      </c>
      <c r="O189" s="14">
        <v>1</v>
      </c>
      <c r="P189" s="16">
        <f t="shared" si="15"/>
        <v>0</v>
      </c>
      <c r="Q189" s="10" t="s">
        <v>488</v>
      </c>
      <c r="R189" s="10" t="s">
        <v>486</v>
      </c>
      <c r="S189" s="10" t="s">
        <v>529</v>
      </c>
      <c r="T189" s="18" t="s">
        <v>61</v>
      </c>
      <c r="U189" s="57" t="str">
        <f t="shared" si="16"/>
        <v>parità</v>
      </c>
      <c r="V189" s="57" t="str">
        <f t="shared" si="17"/>
        <v>NO</v>
      </c>
    </row>
    <row r="190" spans="1:22" ht="60" hidden="1" customHeight="1" x14ac:dyDescent="0.35">
      <c r="A190" s="2">
        <f t="shared" si="12"/>
        <v>1</v>
      </c>
      <c r="B190" s="10" t="str">
        <f t="shared" si="13"/>
        <v>DD12FOR</v>
      </c>
      <c r="C190" s="10" t="s">
        <v>530</v>
      </c>
      <c r="D190" s="10" t="s">
        <v>531</v>
      </c>
      <c r="E190" s="12" t="s">
        <v>613</v>
      </c>
      <c r="F190" s="10" t="s">
        <v>614</v>
      </c>
      <c r="G190" s="10" t="s">
        <v>615</v>
      </c>
      <c r="H190" s="10" t="s">
        <v>616</v>
      </c>
      <c r="I190" s="13" t="s">
        <v>617</v>
      </c>
      <c r="J190" s="10">
        <v>15</v>
      </c>
      <c r="K190" s="10" t="s">
        <v>29</v>
      </c>
      <c r="L190" s="12">
        <v>1</v>
      </c>
      <c r="M190" s="12">
        <v>1</v>
      </c>
      <c r="N190" s="12">
        <f t="shared" si="14"/>
        <v>0</v>
      </c>
      <c r="O190" s="14">
        <v>0</v>
      </c>
      <c r="P190" s="16">
        <f t="shared" si="15"/>
        <v>-1</v>
      </c>
      <c r="Q190" s="10" t="s">
        <v>488</v>
      </c>
      <c r="R190" s="10" t="s">
        <v>486</v>
      </c>
      <c r="S190" s="10" t="s">
        <v>532</v>
      </c>
      <c r="T190" s="18" t="s">
        <v>43</v>
      </c>
      <c r="U190" s="57" t="str">
        <f t="shared" si="16"/>
        <v>parità</v>
      </c>
      <c r="V190" s="57" t="str">
        <f t="shared" si="17"/>
        <v>NO</v>
      </c>
    </row>
    <row r="191" spans="1:22" ht="60" hidden="1" customHeight="1" x14ac:dyDescent="0.35">
      <c r="A191" s="2">
        <f t="shared" si="12"/>
        <v>1</v>
      </c>
      <c r="B191" s="10" t="str">
        <f t="shared" si="13"/>
        <v>DD17FOR</v>
      </c>
      <c r="C191" s="10" t="s">
        <v>533</v>
      </c>
      <c r="D191" s="10" t="s">
        <v>534</v>
      </c>
      <c r="E191" s="12" t="s">
        <v>613</v>
      </c>
      <c r="F191" s="10" t="s">
        <v>614</v>
      </c>
      <c r="G191" s="10" t="s">
        <v>615</v>
      </c>
      <c r="H191" s="10" t="s">
        <v>616</v>
      </c>
      <c r="I191" s="13" t="s">
        <v>617</v>
      </c>
      <c r="J191" s="10">
        <v>15</v>
      </c>
      <c r="K191" s="10" t="s">
        <v>29</v>
      </c>
      <c r="L191" s="12">
        <v>1</v>
      </c>
      <c r="M191" s="12">
        <v>1</v>
      </c>
      <c r="N191" s="12">
        <f t="shared" si="14"/>
        <v>0</v>
      </c>
      <c r="O191" s="14">
        <v>0</v>
      </c>
      <c r="P191" s="16">
        <f t="shared" si="15"/>
        <v>-1</v>
      </c>
      <c r="Q191" s="10" t="s">
        <v>488</v>
      </c>
      <c r="R191" s="10" t="s">
        <v>486</v>
      </c>
      <c r="S191" s="10" t="s">
        <v>532</v>
      </c>
      <c r="T191" s="18" t="s">
        <v>49</v>
      </c>
      <c r="U191" s="57" t="str">
        <f t="shared" si="16"/>
        <v>parità</v>
      </c>
      <c r="V191" s="57" t="str">
        <f t="shared" si="17"/>
        <v>NO</v>
      </c>
    </row>
    <row r="192" spans="1:22" ht="60" hidden="1" customHeight="1" x14ac:dyDescent="0.35">
      <c r="A192" s="2">
        <f t="shared" si="12"/>
        <v>1</v>
      </c>
      <c r="B192" s="10" t="str">
        <f t="shared" si="13"/>
        <v>DD23FOR</v>
      </c>
      <c r="C192" s="10" t="s">
        <v>535</v>
      </c>
      <c r="D192" s="10" t="s">
        <v>536</v>
      </c>
      <c r="E192" s="12" t="s">
        <v>613</v>
      </c>
      <c r="F192" s="10" t="s">
        <v>614</v>
      </c>
      <c r="G192" s="10" t="s">
        <v>618</v>
      </c>
      <c r="H192" s="10" t="s">
        <v>616</v>
      </c>
      <c r="I192" s="13" t="s">
        <v>617</v>
      </c>
      <c r="J192" s="10">
        <v>15</v>
      </c>
      <c r="K192" s="10" t="s">
        <v>29</v>
      </c>
      <c r="L192" s="12">
        <v>1</v>
      </c>
      <c r="M192" s="12">
        <v>1</v>
      </c>
      <c r="N192" s="12">
        <f t="shared" si="14"/>
        <v>0</v>
      </c>
      <c r="O192" s="14">
        <v>0</v>
      </c>
      <c r="P192" s="16">
        <f t="shared" si="15"/>
        <v>-1</v>
      </c>
      <c r="Q192" s="10" t="s">
        <v>488</v>
      </c>
      <c r="R192" s="10" t="s">
        <v>512</v>
      </c>
      <c r="S192" s="10" t="s">
        <v>516</v>
      </c>
      <c r="T192" s="18" t="s">
        <v>43</v>
      </c>
      <c r="U192" s="57" t="str">
        <f t="shared" si="16"/>
        <v>parità</v>
      </c>
      <c r="V192" s="57" t="str">
        <f t="shared" si="17"/>
        <v>NO</v>
      </c>
    </row>
    <row r="193" spans="1:22" ht="60" hidden="1" customHeight="1" x14ac:dyDescent="0.35">
      <c r="A193" s="2">
        <f t="shared" si="12"/>
        <v>1</v>
      </c>
      <c r="B193" s="10" t="str">
        <f t="shared" si="13"/>
        <v>DD18FOR</v>
      </c>
      <c r="C193" s="10" t="s">
        <v>537</v>
      </c>
      <c r="D193" s="10" t="s">
        <v>538</v>
      </c>
      <c r="E193" s="12" t="s">
        <v>613</v>
      </c>
      <c r="F193" s="10" t="s">
        <v>614</v>
      </c>
      <c r="G193" s="10" t="s">
        <v>618</v>
      </c>
      <c r="H193" s="10" t="s">
        <v>616</v>
      </c>
      <c r="I193" s="13" t="s">
        <v>617</v>
      </c>
      <c r="J193" s="10">
        <v>15</v>
      </c>
      <c r="K193" s="10" t="s">
        <v>29</v>
      </c>
      <c r="L193" s="12">
        <v>1</v>
      </c>
      <c r="M193" s="12">
        <v>1</v>
      </c>
      <c r="N193" s="12">
        <f t="shared" si="14"/>
        <v>0</v>
      </c>
      <c r="O193" s="14">
        <v>0</v>
      </c>
      <c r="P193" s="16">
        <f t="shared" si="15"/>
        <v>-1</v>
      </c>
      <c r="Q193" s="10" t="s">
        <v>488</v>
      </c>
      <c r="R193" s="10" t="s">
        <v>512</v>
      </c>
      <c r="S193" s="10" t="s">
        <v>513</v>
      </c>
      <c r="T193" s="18" t="s">
        <v>43</v>
      </c>
      <c r="U193" s="57" t="str">
        <f t="shared" si="16"/>
        <v>parità</v>
      </c>
      <c r="V193" s="57" t="str">
        <f t="shared" si="17"/>
        <v>NO</v>
      </c>
    </row>
    <row r="194" spans="1:22" ht="60" hidden="1" customHeight="1" x14ac:dyDescent="0.35">
      <c r="A194" s="2">
        <f t="shared" si="12"/>
        <v>1</v>
      </c>
      <c r="B194" s="10" t="str">
        <f t="shared" si="13"/>
        <v>DD13FOR</v>
      </c>
      <c r="C194" s="10" t="s">
        <v>539</v>
      </c>
      <c r="D194" s="10" t="s">
        <v>540</v>
      </c>
      <c r="E194" s="12" t="s">
        <v>613</v>
      </c>
      <c r="F194" s="10" t="s">
        <v>614</v>
      </c>
      <c r="G194" s="10" t="s">
        <v>618</v>
      </c>
      <c r="H194" s="10" t="s">
        <v>616</v>
      </c>
      <c r="I194" s="13" t="s">
        <v>617</v>
      </c>
      <c r="J194" s="10">
        <v>15</v>
      </c>
      <c r="K194" s="10" t="s">
        <v>29</v>
      </c>
      <c r="L194" s="12">
        <v>1</v>
      </c>
      <c r="M194" s="12">
        <v>1</v>
      </c>
      <c r="N194" s="12">
        <f t="shared" si="14"/>
        <v>0</v>
      </c>
      <c r="O194" s="14">
        <v>0</v>
      </c>
      <c r="P194" s="16">
        <f t="shared" si="15"/>
        <v>-1</v>
      </c>
      <c r="Q194" s="10" t="s">
        <v>488</v>
      </c>
      <c r="R194" s="10" t="s">
        <v>486</v>
      </c>
      <c r="S194" s="10" t="s">
        <v>519</v>
      </c>
      <c r="T194" s="18" t="s">
        <v>49</v>
      </c>
      <c r="U194" s="57" t="str">
        <f t="shared" si="16"/>
        <v>parità</v>
      </c>
      <c r="V194" s="57" t="str">
        <f t="shared" si="17"/>
        <v>NO</v>
      </c>
    </row>
    <row r="195" spans="1:22" ht="60" hidden="1" customHeight="1" x14ac:dyDescent="0.35">
      <c r="A195" s="2">
        <f t="shared" ref="A195:A211" si="22">COUNTIF($C$3:$C$211,C195)</f>
        <v>1</v>
      </c>
      <c r="B195" s="10" t="str">
        <f t="shared" ref="B195:B211" si="23">CONCATENATE(C195,E195)</f>
        <v>CC05FOR</v>
      </c>
      <c r="C195" s="10" t="s">
        <v>541</v>
      </c>
      <c r="D195" s="10" t="s">
        <v>542</v>
      </c>
      <c r="E195" s="12" t="s">
        <v>613</v>
      </c>
      <c r="F195" s="10" t="s">
        <v>614</v>
      </c>
      <c r="G195" s="10" t="s">
        <v>615</v>
      </c>
      <c r="H195" s="10" t="s">
        <v>616</v>
      </c>
      <c r="I195" s="13" t="s">
        <v>617</v>
      </c>
      <c r="J195" s="10">
        <v>15</v>
      </c>
      <c r="K195" s="10" t="s">
        <v>29</v>
      </c>
      <c r="L195" s="12">
        <v>1</v>
      </c>
      <c r="M195" s="12">
        <v>1</v>
      </c>
      <c r="N195" s="12">
        <f t="shared" ref="N195:N211" si="24">M195-L195</f>
        <v>0</v>
      </c>
      <c r="O195" s="14">
        <v>0</v>
      </c>
      <c r="P195" s="16">
        <f t="shared" ref="P195:P211" si="25">O195-M195</f>
        <v>-1</v>
      </c>
      <c r="Q195" s="10" t="s">
        <v>545</v>
      </c>
      <c r="R195" s="10" t="s">
        <v>543</v>
      </c>
      <c r="S195" s="10" t="s">
        <v>544</v>
      </c>
      <c r="T195" s="18" t="s">
        <v>49</v>
      </c>
      <c r="U195" s="57" t="str">
        <f t="shared" si="16"/>
        <v>parità</v>
      </c>
      <c r="V195" s="57" t="str">
        <f t="shared" si="17"/>
        <v>NO</v>
      </c>
    </row>
    <row r="196" spans="1:22" ht="60" hidden="1" customHeight="1" x14ac:dyDescent="0.35">
      <c r="A196" s="2">
        <f t="shared" si="22"/>
        <v>1</v>
      </c>
      <c r="B196" s="10" t="str">
        <f t="shared" si="23"/>
        <v>CC03FOR</v>
      </c>
      <c r="C196" s="10" t="s">
        <v>546</v>
      </c>
      <c r="D196" s="10" t="s">
        <v>547</v>
      </c>
      <c r="E196" s="12" t="s">
        <v>613</v>
      </c>
      <c r="F196" s="10" t="s">
        <v>614</v>
      </c>
      <c r="G196" s="10" t="s">
        <v>618</v>
      </c>
      <c r="H196" s="10" t="s">
        <v>616</v>
      </c>
      <c r="I196" s="13" t="s">
        <v>617</v>
      </c>
      <c r="J196" s="10">
        <v>15</v>
      </c>
      <c r="K196" s="10" t="s">
        <v>29</v>
      </c>
      <c r="L196" s="12">
        <v>1</v>
      </c>
      <c r="M196" s="12">
        <v>1</v>
      </c>
      <c r="N196" s="12">
        <f t="shared" si="24"/>
        <v>0</v>
      </c>
      <c r="O196" s="14">
        <v>0</v>
      </c>
      <c r="P196" s="16">
        <f t="shared" si="25"/>
        <v>-1</v>
      </c>
      <c r="Q196" s="10" t="s">
        <v>545</v>
      </c>
      <c r="R196" s="10" t="s">
        <v>548</v>
      </c>
      <c r="S196" s="10" t="s">
        <v>549</v>
      </c>
      <c r="T196" s="18" t="s">
        <v>49</v>
      </c>
      <c r="U196" s="57" t="str">
        <f t="shared" ref="U196:U211" si="26">IF(M196&gt;L196,"incremento",IF(M196=L196,"parità",IF(M196&lt;L196,"decremento")))</f>
        <v>parità</v>
      </c>
      <c r="V196" s="57" t="str">
        <f t="shared" ref="V196:V211" si="27">IF(M196&gt;O196,"NO",IF(M196=O196,"NO",IF(M196&lt;O196,"SI")))</f>
        <v>NO</v>
      </c>
    </row>
    <row r="197" spans="1:22" ht="60" hidden="1" customHeight="1" x14ac:dyDescent="0.35">
      <c r="A197" s="2">
        <f t="shared" si="22"/>
        <v>1</v>
      </c>
      <c r="B197" s="10" t="str">
        <f t="shared" si="23"/>
        <v>CC14FOR</v>
      </c>
      <c r="C197" s="10" t="s">
        <v>550</v>
      </c>
      <c r="D197" s="10" t="s">
        <v>551</v>
      </c>
      <c r="E197" s="12" t="s">
        <v>613</v>
      </c>
      <c r="F197" s="10" t="s">
        <v>614</v>
      </c>
      <c r="G197" s="10" t="s">
        <v>618</v>
      </c>
      <c r="H197" s="10" t="s">
        <v>616</v>
      </c>
      <c r="I197" s="13" t="s">
        <v>617</v>
      </c>
      <c r="J197" s="10">
        <v>15</v>
      </c>
      <c r="K197" s="10" t="s">
        <v>29</v>
      </c>
      <c r="L197" s="12">
        <v>1</v>
      </c>
      <c r="M197" s="12">
        <v>1</v>
      </c>
      <c r="N197" s="12">
        <f t="shared" si="24"/>
        <v>0</v>
      </c>
      <c r="O197" s="14">
        <v>0</v>
      </c>
      <c r="P197" s="16">
        <f t="shared" si="25"/>
        <v>-1</v>
      </c>
      <c r="Q197" s="10" t="s">
        <v>545</v>
      </c>
      <c r="R197" s="10" t="s">
        <v>552</v>
      </c>
      <c r="S197" s="10" t="s">
        <v>553</v>
      </c>
      <c r="T197" s="18" t="s">
        <v>49</v>
      </c>
      <c r="U197" s="57" t="str">
        <f t="shared" si="26"/>
        <v>parità</v>
      </c>
      <c r="V197" s="57" t="str">
        <f t="shared" si="27"/>
        <v>NO</v>
      </c>
    </row>
    <row r="198" spans="1:22" ht="60" hidden="1" customHeight="1" x14ac:dyDescent="0.35">
      <c r="A198" s="2">
        <f t="shared" si="22"/>
        <v>1</v>
      </c>
      <c r="B198" s="10" t="str">
        <f t="shared" si="23"/>
        <v>CC18FOR</v>
      </c>
      <c r="C198" s="10" t="s">
        <v>554</v>
      </c>
      <c r="D198" s="10" t="s">
        <v>555</v>
      </c>
      <c r="E198" s="12" t="s">
        <v>613</v>
      </c>
      <c r="F198" s="10" t="s">
        <v>614</v>
      </c>
      <c r="G198" s="10" t="s">
        <v>615</v>
      </c>
      <c r="H198" s="10" t="s">
        <v>616</v>
      </c>
      <c r="I198" s="13" t="s">
        <v>617</v>
      </c>
      <c r="J198" s="10">
        <v>15</v>
      </c>
      <c r="K198" s="10" t="s">
        <v>29</v>
      </c>
      <c r="L198" s="12">
        <v>1</v>
      </c>
      <c r="M198" s="12">
        <v>1</v>
      </c>
      <c r="N198" s="12">
        <f t="shared" si="24"/>
        <v>0</v>
      </c>
      <c r="O198" s="14">
        <v>1</v>
      </c>
      <c r="P198" s="16">
        <f t="shared" si="25"/>
        <v>0</v>
      </c>
      <c r="Q198" s="10" t="s">
        <v>545</v>
      </c>
      <c r="R198" s="10" t="s">
        <v>543</v>
      </c>
      <c r="S198" s="10" t="s">
        <v>556</v>
      </c>
      <c r="T198" s="28" t="s">
        <v>39</v>
      </c>
      <c r="U198" s="57" t="str">
        <f t="shared" si="26"/>
        <v>parità</v>
      </c>
      <c r="V198" s="57" t="str">
        <f t="shared" si="27"/>
        <v>NO</v>
      </c>
    </row>
    <row r="199" spans="1:22" ht="60" hidden="1" customHeight="1" x14ac:dyDescent="0.35">
      <c r="A199" s="2">
        <f t="shared" si="22"/>
        <v>1</v>
      </c>
      <c r="B199" s="10" t="str">
        <f t="shared" si="23"/>
        <v>CC25FOR</v>
      </c>
      <c r="C199" s="10" t="s">
        <v>557</v>
      </c>
      <c r="D199" s="10" t="s">
        <v>558</v>
      </c>
      <c r="E199" s="12" t="s">
        <v>613</v>
      </c>
      <c r="F199" s="10" t="s">
        <v>614</v>
      </c>
      <c r="G199" s="10" t="s">
        <v>615</v>
      </c>
      <c r="H199" s="10" t="s">
        <v>616</v>
      </c>
      <c r="I199" s="13" t="s">
        <v>617</v>
      </c>
      <c r="J199" s="10">
        <v>15</v>
      </c>
      <c r="K199" s="10" t="s">
        <v>29</v>
      </c>
      <c r="L199" s="12">
        <v>1</v>
      </c>
      <c r="M199" s="12">
        <v>1</v>
      </c>
      <c r="N199" s="12">
        <f t="shared" si="24"/>
        <v>0</v>
      </c>
      <c r="O199" s="14">
        <v>2</v>
      </c>
      <c r="P199" s="16">
        <f t="shared" si="25"/>
        <v>1</v>
      </c>
      <c r="Q199" s="10" t="s">
        <v>545</v>
      </c>
      <c r="R199" s="10" t="s">
        <v>543</v>
      </c>
      <c r="S199" s="10" t="s">
        <v>556</v>
      </c>
      <c r="T199" s="18" t="s">
        <v>61</v>
      </c>
      <c r="U199" s="57" t="str">
        <f t="shared" si="26"/>
        <v>parità</v>
      </c>
      <c r="V199" s="57" t="str">
        <f t="shared" si="27"/>
        <v>SI</v>
      </c>
    </row>
    <row r="200" spans="1:22" ht="60" hidden="1" customHeight="1" x14ac:dyDescent="0.35">
      <c r="A200" s="2">
        <f t="shared" si="22"/>
        <v>1</v>
      </c>
      <c r="B200" s="10" t="str">
        <f t="shared" si="23"/>
        <v>CC13FOR</v>
      </c>
      <c r="C200" s="10" t="s">
        <v>559</v>
      </c>
      <c r="D200" s="10" t="s">
        <v>560</v>
      </c>
      <c r="E200" s="12" t="s">
        <v>613</v>
      </c>
      <c r="F200" s="10" t="s">
        <v>614</v>
      </c>
      <c r="G200" s="10" t="s">
        <v>615</v>
      </c>
      <c r="H200" s="10" t="s">
        <v>616</v>
      </c>
      <c r="I200" s="13" t="s">
        <v>617</v>
      </c>
      <c r="J200" s="10">
        <v>15</v>
      </c>
      <c r="K200" s="10" t="s">
        <v>29</v>
      </c>
      <c r="L200" s="12">
        <v>1</v>
      </c>
      <c r="M200" s="12">
        <v>1</v>
      </c>
      <c r="N200" s="12">
        <f t="shared" si="24"/>
        <v>0</v>
      </c>
      <c r="O200" s="14">
        <v>0</v>
      </c>
      <c r="P200" s="16">
        <f t="shared" si="25"/>
        <v>-1</v>
      </c>
      <c r="Q200" s="10" t="s">
        <v>545</v>
      </c>
      <c r="R200" s="10" t="s">
        <v>552</v>
      </c>
      <c r="S200" s="10" t="s">
        <v>561</v>
      </c>
      <c r="T200" s="18" t="s">
        <v>49</v>
      </c>
      <c r="U200" s="57" t="str">
        <f t="shared" si="26"/>
        <v>parità</v>
      </c>
      <c r="V200" s="57" t="str">
        <f t="shared" si="27"/>
        <v>NO</v>
      </c>
    </row>
    <row r="201" spans="1:22" ht="60" hidden="1" customHeight="1" x14ac:dyDescent="0.35">
      <c r="A201" s="2">
        <f t="shared" si="22"/>
        <v>1</v>
      </c>
      <c r="B201" s="10" t="str">
        <f t="shared" si="23"/>
        <v>PR05FOR</v>
      </c>
      <c r="C201" s="10" t="s">
        <v>562</v>
      </c>
      <c r="D201" s="10" t="s">
        <v>563</v>
      </c>
      <c r="E201" s="12" t="s">
        <v>613</v>
      </c>
      <c r="F201" s="10" t="s">
        <v>614</v>
      </c>
      <c r="G201" s="10" t="s">
        <v>618</v>
      </c>
      <c r="H201" s="10" t="s">
        <v>616</v>
      </c>
      <c r="I201" s="13" t="s">
        <v>617</v>
      </c>
      <c r="J201" s="10">
        <v>15</v>
      </c>
      <c r="K201" s="10" t="s">
        <v>29</v>
      </c>
      <c r="L201" s="12">
        <v>1</v>
      </c>
      <c r="M201" s="12">
        <v>1</v>
      </c>
      <c r="N201" s="12">
        <f t="shared" si="24"/>
        <v>0</v>
      </c>
      <c r="O201" s="14">
        <v>2</v>
      </c>
      <c r="P201" s="16">
        <f t="shared" si="25"/>
        <v>1</v>
      </c>
      <c r="Q201" s="10" t="s">
        <v>545</v>
      </c>
      <c r="R201" s="10" t="s">
        <v>543</v>
      </c>
      <c r="S201" s="10" t="s">
        <v>556</v>
      </c>
      <c r="T201" s="18" t="s">
        <v>61</v>
      </c>
      <c r="U201" s="57" t="str">
        <f t="shared" si="26"/>
        <v>parità</v>
      </c>
      <c r="V201" s="57" t="str">
        <f t="shared" si="27"/>
        <v>SI</v>
      </c>
    </row>
    <row r="202" spans="1:22" ht="60" hidden="1" customHeight="1" x14ac:dyDescent="0.35">
      <c r="A202" s="2">
        <f t="shared" si="22"/>
        <v>1</v>
      </c>
      <c r="B202" s="10" t="str">
        <f t="shared" si="23"/>
        <v>CC31FOR</v>
      </c>
      <c r="C202" s="10" t="s">
        <v>564</v>
      </c>
      <c r="D202" s="10" t="s">
        <v>565</v>
      </c>
      <c r="E202" s="12" t="s">
        <v>613</v>
      </c>
      <c r="F202" s="10" t="s">
        <v>614</v>
      </c>
      <c r="G202" s="10" t="s">
        <v>618</v>
      </c>
      <c r="H202" s="10" t="s">
        <v>616</v>
      </c>
      <c r="I202" s="13" t="s">
        <v>617</v>
      </c>
      <c r="J202" s="10">
        <v>15</v>
      </c>
      <c r="K202" s="10" t="s">
        <v>29</v>
      </c>
      <c r="L202" s="12">
        <v>1</v>
      </c>
      <c r="M202" s="12">
        <v>1</v>
      </c>
      <c r="N202" s="12">
        <f t="shared" si="24"/>
        <v>0</v>
      </c>
      <c r="O202" s="14">
        <v>0</v>
      </c>
      <c r="P202" s="16">
        <f t="shared" si="25"/>
        <v>-1</v>
      </c>
      <c r="Q202" s="10" t="s">
        <v>545</v>
      </c>
      <c r="R202" s="10" t="s">
        <v>543</v>
      </c>
      <c r="S202" s="10" t="s">
        <v>566</v>
      </c>
      <c r="T202" s="18" t="s">
        <v>49</v>
      </c>
      <c r="U202" s="57" t="str">
        <f t="shared" si="26"/>
        <v>parità</v>
      </c>
      <c r="V202" s="57" t="str">
        <f t="shared" si="27"/>
        <v>NO</v>
      </c>
    </row>
    <row r="203" spans="1:22" ht="60" hidden="1" customHeight="1" x14ac:dyDescent="0.35">
      <c r="A203" s="2">
        <f t="shared" si="22"/>
        <v>1</v>
      </c>
      <c r="B203" s="10" t="str">
        <f t="shared" si="23"/>
        <v>CC26FOR</v>
      </c>
      <c r="C203" s="10" t="s">
        <v>567</v>
      </c>
      <c r="D203" s="10" t="s">
        <v>568</v>
      </c>
      <c r="E203" s="12" t="s">
        <v>613</v>
      </c>
      <c r="F203" s="10" t="s">
        <v>614</v>
      </c>
      <c r="G203" s="10" t="s">
        <v>615</v>
      </c>
      <c r="H203" s="10" t="s">
        <v>616</v>
      </c>
      <c r="I203" s="13" t="s">
        <v>617</v>
      </c>
      <c r="J203" s="10">
        <v>15</v>
      </c>
      <c r="K203" s="10" t="s">
        <v>29</v>
      </c>
      <c r="L203" s="12">
        <v>1</v>
      </c>
      <c r="M203" s="12">
        <v>1</v>
      </c>
      <c r="N203" s="12">
        <f t="shared" si="24"/>
        <v>0</v>
      </c>
      <c r="O203" s="14">
        <v>0</v>
      </c>
      <c r="P203" s="16">
        <f t="shared" si="25"/>
        <v>-1</v>
      </c>
      <c r="Q203" s="10" t="s">
        <v>545</v>
      </c>
      <c r="R203" s="10" t="s">
        <v>552</v>
      </c>
      <c r="S203" s="10" t="s">
        <v>569</v>
      </c>
      <c r="T203" s="18" t="s">
        <v>39</v>
      </c>
      <c r="U203" s="57" t="str">
        <f t="shared" si="26"/>
        <v>parità</v>
      </c>
      <c r="V203" s="57" t="str">
        <f t="shared" si="27"/>
        <v>NO</v>
      </c>
    </row>
    <row r="204" spans="1:22" ht="60" hidden="1" customHeight="1" x14ac:dyDescent="0.35">
      <c r="A204" s="2">
        <f t="shared" si="22"/>
        <v>1</v>
      </c>
      <c r="B204" s="10" t="str">
        <f t="shared" si="23"/>
        <v>CC30FOR</v>
      </c>
      <c r="C204" s="10" t="s">
        <v>570</v>
      </c>
      <c r="D204" s="10" t="s">
        <v>571</v>
      </c>
      <c r="E204" s="12" t="s">
        <v>613</v>
      </c>
      <c r="F204" s="10" t="s">
        <v>614</v>
      </c>
      <c r="G204" s="10" t="s">
        <v>618</v>
      </c>
      <c r="H204" s="10" t="s">
        <v>616</v>
      </c>
      <c r="I204" s="13" t="s">
        <v>617</v>
      </c>
      <c r="J204" s="10">
        <v>15</v>
      </c>
      <c r="K204" s="10" t="s">
        <v>29</v>
      </c>
      <c r="L204" s="12">
        <v>1</v>
      </c>
      <c r="M204" s="12">
        <v>1</v>
      </c>
      <c r="N204" s="12">
        <f t="shared" si="24"/>
        <v>0</v>
      </c>
      <c r="O204" s="14">
        <v>0</v>
      </c>
      <c r="P204" s="16">
        <f t="shared" si="25"/>
        <v>-1</v>
      </c>
      <c r="Q204" s="10" t="s">
        <v>545</v>
      </c>
      <c r="R204" s="10" t="s">
        <v>548</v>
      </c>
      <c r="S204" s="10" t="s">
        <v>572</v>
      </c>
      <c r="T204" s="18" t="s">
        <v>43</v>
      </c>
      <c r="U204" s="57" t="str">
        <f t="shared" si="26"/>
        <v>parità</v>
      </c>
      <c r="V204" s="57" t="str">
        <f t="shared" si="27"/>
        <v>NO</v>
      </c>
    </row>
    <row r="205" spans="1:22" ht="60" hidden="1" customHeight="1" x14ac:dyDescent="0.35">
      <c r="A205" s="2">
        <f t="shared" si="22"/>
        <v>1</v>
      </c>
      <c r="B205" s="10" t="str">
        <f t="shared" si="23"/>
        <v>CC07FOR</v>
      </c>
      <c r="C205" s="10" t="s">
        <v>573</v>
      </c>
      <c r="D205" s="10" t="s">
        <v>574</v>
      </c>
      <c r="E205" s="12" t="s">
        <v>613</v>
      </c>
      <c r="F205" s="10" t="s">
        <v>614</v>
      </c>
      <c r="G205" s="10" t="s">
        <v>615</v>
      </c>
      <c r="H205" s="10" t="s">
        <v>616</v>
      </c>
      <c r="I205" s="13" t="s">
        <v>617</v>
      </c>
      <c r="J205" s="10">
        <v>15</v>
      </c>
      <c r="K205" s="10" t="s">
        <v>29</v>
      </c>
      <c r="L205" s="12">
        <v>1</v>
      </c>
      <c r="M205" s="12">
        <v>1</v>
      </c>
      <c r="N205" s="12">
        <f t="shared" si="24"/>
        <v>0</v>
      </c>
      <c r="O205" s="14">
        <v>1</v>
      </c>
      <c r="P205" s="16">
        <f t="shared" si="25"/>
        <v>0</v>
      </c>
      <c r="Q205" s="10" t="s">
        <v>545</v>
      </c>
      <c r="R205" s="10" t="s">
        <v>543</v>
      </c>
      <c r="S205" s="10" t="s">
        <v>575</v>
      </c>
      <c r="T205" s="18" t="s">
        <v>39</v>
      </c>
      <c r="U205" s="57" t="str">
        <f t="shared" si="26"/>
        <v>parità</v>
      </c>
      <c r="V205" s="57" t="str">
        <f t="shared" si="27"/>
        <v>NO</v>
      </c>
    </row>
    <row r="206" spans="1:22" ht="60" hidden="1" customHeight="1" x14ac:dyDescent="0.35">
      <c r="A206" s="2">
        <f t="shared" si="22"/>
        <v>1</v>
      </c>
      <c r="B206" s="10" t="str">
        <f t="shared" si="23"/>
        <v>CC02FOR</v>
      </c>
      <c r="C206" s="10" t="s">
        <v>576</v>
      </c>
      <c r="D206" s="10" t="s">
        <v>577</v>
      </c>
      <c r="E206" s="12" t="s">
        <v>613</v>
      </c>
      <c r="F206" s="10" t="s">
        <v>614</v>
      </c>
      <c r="G206" s="10" t="s">
        <v>615</v>
      </c>
      <c r="H206" s="10" t="s">
        <v>616</v>
      </c>
      <c r="I206" s="13" t="s">
        <v>617</v>
      </c>
      <c r="J206" s="10">
        <v>15</v>
      </c>
      <c r="K206" s="10" t="s">
        <v>29</v>
      </c>
      <c r="L206" s="12">
        <v>1</v>
      </c>
      <c r="M206" s="12">
        <v>1</v>
      </c>
      <c r="N206" s="12">
        <f t="shared" si="24"/>
        <v>0</v>
      </c>
      <c r="O206" s="14">
        <v>1</v>
      </c>
      <c r="P206" s="16">
        <f t="shared" si="25"/>
        <v>0</v>
      </c>
      <c r="Q206" s="10" t="s">
        <v>545</v>
      </c>
      <c r="R206" s="10" t="s">
        <v>552</v>
      </c>
      <c r="S206" s="10" t="s">
        <v>578</v>
      </c>
      <c r="T206" s="18" t="s">
        <v>39</v>
      </c>
      <c r="U206" s="57" t="str">
        <f t="shared" si="26"/>
        <v>parità</v>
      </c>
      <c r="V206" s="57" t="str">
        <f t="shared" si="27"/>
        <v>NO</v>
      </c>
    </row>
    <row r="207" spans="1:22" ht="60" hidden="1" customHeight="1" x14ac:dyDescent="0.35">
      <c r="A207" s="2">
        <f t="shared" si="22"/>
        <v>1</v>
      </c>
      <c r="B207" s="10" t="str">
        <f t="shared" si="23"/>
        <v>CC10FOR</v>
      </c>
      <c r="C207" s="10" t="s">
        <v>579</v>
      </c>
      <c r="D207" s="10" t="s">
        <v>580</v>
      </c>
      <c r="E207" s="12" t="s">
        <v>613</v>
      </c>
      <c r="F207" s="10" t="s">
        <v>614</v>
      </c>
      <c r="G207" s="10" t="s">
        <v>615</v>
      </c>
      <c r="H207" s="10" t="s">
        <v>616</v>
      </c>
      <c r="I207" s="13" t="s">
        <v>617</v>
      </c>
      <c r="J207" s="10">
        <v>15</v>
      </c>
      <c r="K207" s="10" t="s">
        <v>29</v>
      </c>
      <c r="L207" s="12">
        <v>1</v>
      </c>
      <c r="M207" s="12">
        <v>1</v>
      </c>
      <c r="N207" s="12">
        <f t="shared" si="24"/>
        <v>0</v>
      </c>
      <c r="O207" s="14">
        <v>1</v>
      </c>
      <c r="P207" s="16">
        <f t="shared" si="25"/>
        <v>0</v>
      </c>
      <c r="Q207" s="10" t="s">
        <v>545</v>
      </c>
      <c r="R207" s="10" t="s">
        <v>552</v>
      </c>
      <c r="S207" s="10" t="s">
        <v>569</v>
      </c>
      <c r="T207" s="18" t="s">
        <v>39</v>
      </c>
      <c r="U207" s="57" t="str">
        <f t="shared" si="26"/>
        <v>parità</v>
      </c>
      <c r="V207" s="57" t="str">
        <f t="shared" si="27"/>
        <v>NO</v>
      </c>
    </row>
    <row r="208" spans="1:22" ht="60" hidden="1" customHeight="1" x14ac:dyDescent="0.35">
      <c r="A208" s="2">
        <f t="shared" si="22"/>
        <v>1</v>
      </c>
      <c r="B208" s="10" t="str">
        <f t="shared" si="23"/>
        <v>CC16FOR</v>
      </c>
      <c r="C208" s="10" t="s">
        <v>581</v>
      </c>
      <c r="D208" s="10" t="s">
        <v>582</v>
      </c>
      <c r="E208" s="12" t="s">
        <v>613</v>
      </c>
      <c r="F208" s="10" t="s">
        <v>614</v>
      </c>
      <c r="G208" s="10" t="s">
        <v>615</v>
      </c>
      <c r="H208" s="10" t="s">
        <v>616</v>
      </c>
      <c r="I208" s="13" t="s">
        <v>617</v>
      </c>
      <c r="J208" s="10">
        <v>15</v>
      </c>
      <c r="K208" s="10" t="s">
        <v>29</v>
      </c>
      <c r="L208" s="12">
        <v>1</v>
      </c>
      <c r="M208" s="12">
        <v>1</v>
      </c>
      <c r="N208" s="12">
        <f t="shared" si="24"/>
        <v>0</v>
      </c>
      <c r="O208" s="14">
        <v>1</v>
      </c>
      <c r="P208" s="16">
        <f t="shared" si="25"/>
        <v>0</v>
      </c>
      <c r="Q208" s="10" t="s">
        <v>545</v>
      </c>
      <c r="R208" s="10" t="s">
        <v>543</v>
      </c>
      <c r="S208" s="10" t="s">
        <v>583</v>
      </c>
      <c r="T208" s="18" t="s">
        <v>39</v>
      </c>
      <c r="U208" s="57" t="str">
        <f t="shared" si="26"/>
        <v>parità</v>
      </c>
      <c r="V208" s="57" t="str">
        <f t="shared" si="27"/>
        <v>NO</v>
      </c>
    </row>
    <row r="209" spans="1:22" ht="60" hidden="1" customHeight="1" x14ac:dyDescent="0.35">
      <c r="A209" s="2">
        <f t="shared" si="22"/>
        <v>1</v>
      </c>
      <c r="B209" s="10" t="str">
        <f t="shared" si="23"/>
        <v>CC19FOR</v>
      </c>
      <c r="C209" s="10" t="s">
        <v>584</v>
      </c>
      <c r="D209" s="10" t="s">
        <v>585</v>
      </c>
      <c r="E209" s="12" t="s">
        <v>613</v>
      </c>
      <c r="F209" s="10" t="s">
        <v>614</v>
      </c>
      <c r="G209" s="10" t="s">
        <v>615</v>
      </c>
      <c r="H209" s="10" t="s">
        <v>616</v>
      </c>
      <c r="I209" s="13" t="s">
        <v>617</v>
      </c>
      <c r="J209" s="10">
        <v>15</v>
      </c>
      <c r="K209" s="10" t="s">
        <v>29</v>
      </c>
      <c r="L209" s="12">
        <v>1</v>
      </c>
      <c r="M209" s="12">
        <v>1</v>
      </c>
      <c r="N209" s="12">
        <f t="shared" si="24"/>
        <v>0</v>
      </c>
      <c r="O209" s="14">
        <v>0</v>
      </c>
      <c r="P209" s="16">
        <f t="shared" si="25"/>
        <v>-1</v>
      </c>
      <c r="Q209" s="10" t="s">
        <v>545</v>
      </c>
      <c r="R209" s="10" t="s">
        <v>543</v>
      </c>
      <c r="S209" s="10" t="s">
        <v>583</v>
      </c>
      <c r="T209" s="18" t="s">
        <v>39</v>
      </c>
      <c r="U209" s="57" t="str">
        <f t="shared" si="26"/>
        <v>parità</v>
      </c>
      <c r="V209" s="57" t="str">
        <f t="shared" si="27"/>
        <v>NO</v>
      </c>
    </row>
    <row r="210" spans="1:22" ht="60" hidden="1" customHeight="1" x14ac:dyDescent="0.35">
      <c r="A210" s="2">
        <f t="shared" si="22"/>
        <v>1</v>
      </c>
      <c r="B210" s="10" t="str">
        <f t="shared" si="23"/>
        <v>CC17FOR</v>
      </c>
      <c r="C210" s="10" t="s">
        <v>586</v>
      </c>
      <c r="D210" s="10" t="s">
        <v>587</v>
      </c>
      <c r="E210" s="12" t="s">
        <v>613</v>
      </c>
      <c r="F210" s="10" t="s">
        <v>614</v>
      </c>
      <c r="G210" s="10" t="s">
        <v>618</v>
      </c>
      <c r="H210" s="10" t="s">
        <v>616</v>
      </c>
      <c r="I210" s="13" t="s">
        <v>617</v>
      </c>
      <c r="J210" s="10">
        <v>15</v>
      </c>
      <c r="K210" s="10" t="s">
        <v>29</v>
      </c>
      <c r="L210" s="12">
        <v>1</v>
      </c>
      <c r="M210" s="12">
        <v>1</v>
      </c>
      <c r="N210" s="12">
        <f t="shared" si="24"/>
        <v>0</v>
      </c>
      <c r="O210" s="14">
        <v>1</v>
      </c>
      <c r="P210" s="16">
        <f t="shared" si="25"/>
        <v>0</v>
      </c>
      <c r="Q210" s="10" t="s">
        <v>545</v>
      </c>
      <c r="R210" s="10" t="s">
        <v>543</v>
      </c>
      <c r="S210" s="10" t="s">
        <v>588</v>
      </c>
      <c r="T210" s="18" t="s">
        <v>43</v>
      </c>
      <c r="U210" s="57" t="str">
        <f t="shared" si="26"/>
        <v>parità</v>
      </c>
      <c r="V210" s="57" t="str">
        <f t="shared" si="27"/>
        <v>NO</v>
      </c>
    </row>
    <row r="211" spans="1:22" ht="60" hidden="1" customHeight="1" x14ac:dyDescent="0.35">
      <c r="A211" s="2">
        <f t="shared" si="22"/>
        <v>1</v>
      </c>
      <c r="B211" s="10" t="str">
        <f t="shared" si="23"/>
        <v>CC09FOR</v>
      </c>
      <c r="C211" s="10" t="s">
        <v>589</v>
      </c>
      <c r="D211" s="10" t="s">
        <v>590</v>
      </c>
      <c r="E211" s="12" t="s">
        <v>613</v>
      </c>
      <c r="F211" s="10" t="s">
        <v>614</v>
      </c>
      <c r="G211" s="10" t="s">
        <v>618</v>
      </c>
      <c r="H211" s="10" t="s">
        <v>616</v>
      </c>
      <c r="I211" s="13" t="s">
        <v>617</v>
      </c>
      <c r="J211" s="10">
        <v>15</v>
      </c>
      <c r="K211" s="10" t="s">
        <v>29</v>
      </c>
      <c r="L211" s="12">
        <v>1</v>
      </c>
      <c r="M211" s="12">
        <v>1</v>
      </c>
      <c r="N211" s="12">
        <f t="shared" si="24"/>
        <v>0</v>
      </c>
      <c r="O211" s="14">
        <v>0</v>
      </c>
      <c r="P211" s="16">
        <f t="shared" si="25"/>
        <v>-1</v>
      </c>
      <c r="Q211" s="10" t="s">
        <v>545</v>
      </c>
      <c r="R211" s="10" t="s">
        <v>543</v>
      </c>
      <c r="S211" s="10" t="s">
        <v>591</v>
      </c>
      <c r="T211" s="18" t="s">
        <v>39</v>
      </c>
      <c r="U211" s="57" t="str">
        <f t="shared" si="26"/>
        <v>parità</v>
      </c>
      <c r="V211" s="57" t="str">
        <f t="shared" si="27"/>
        <v>NO</v>
      </c>
    </row>
    <row r="212" spans="1:22" ht="60" customHeight="1" x14ac:dyDescent="0.3">
      <c r="H212" s="10" t="s">
        <v>593</v>
      </c>
      <c r="L212" s="12">
        <f>SUBTOTAL(9,L3:L211)</f>
        <v>16</v>
      </c>
      <c r="M212" s="12">
        <f>SUBTOTAL(9,M3:M211)</f>
        <v>15</v>
      </c>
      <c r="N212" s="12">
        <f>SUBTOTAL(9,N3:N211)</f>
        <v>-1</v>
      </c>
      <c r="O212" s="12">
        <f>SUBTOTAL(9,O3:O211)</f>
        <v>24</v>
      </c>
      <c r="P212" s="12">
        <f>SUBTOTAL(9,P3:P211)</f>
        <v>9</v>
      </c>
      <c r="R212" s="10"/>
      <c r="S212" s="10"/>
      <c r="T212" s="2"/>
      <c r="U212" s="2"/>
    </row>
    <row r="215" spans="1:22" ht="16.5" x14ac:dyDescent="0.3">
      <c r="D215" s="10" t="s">
        <v>32</v>
      </c>
      <c r="L215" s="10">
        <f>SUMIF($Q$3:$Q$211,$D215,L$3:L$211)</f>
        <v>34</v>
      </c>
      <c r="M215" s="10">
        <f t="shared" ref="M215:P227" si="28">SUMIF($Q$3:$Q$211,$D215,M$3:M$211)</f>
        <v>38</v>
      </c>
      <c r="N215" s="10">
        <f t="shared" si="28"/>
        <v>4</v>
      </c>
      <c r="O215" s="10">
        <f t="shared" si="28"/>
        <v>31</v>
      </c>
      <c r="P215" s="10">
        <f t="shared" si="28"/>
        <v>-7</v>
      </c>
    </row>
    <row r="216" spans="1:22" ht="33" x14ac:dyDescent="0.3">
      <c r="D216" s="10" t="s">
        <v>112</v>
      </c>
      <c r="L216" s="10">
        <f t="shared" ref="L216:L227" si="29">SUMIF($Q$3:$Q$211,$D216,L$3:L$211)</f>
        <v>8</v>
      </c>
      <c r="M216" s="10">
        <f t="shared" si="28"/>
        <v>9</v>
      </c>
      <c r="N216" s="10">
        <f t="shared" si="28"/>
        <v>1</v>
      </c>
      <c r="O216" s="10">
        <f t="shared" si="28"/>
        <v>10</v>
      </c>
      <c r="P216" s="10">
        <f t="shared" ref="P216:P227" si="30">SUMIF($U$3:$U$210,$C216,P$3:P$211)</f>
        <v>0</v>
      </c>
    </row>
    <row r="217" spans="1:22" ht="16.5" x14ac:dyDescent="0.3">
      <c r="D217" s="10" t="s">
        <v>38</v>
      </c>
      <c r="L217" s="10">
        <f t="shared" si="29"/>
        <v>12</v>
      </c>
      <c r="M217" s="10">
        <f t="shared" si="28"/>
        <v>12</v>
      </c>
      <c r="N217" s="10">
        <f t="shared" si="28"/>
        <v>0</v>
      </c>
      <c r="O217" s="10">
        <f t="shared" si="28"/>
        <v>9</v>
      </c>
      <c r="P217" s="10">
        <f t="shared" si="30"/>
        <v>0</v>
      </c>
    </row>
    <row r="218" spans="1:22" ht="16.5" x14ac:dyDescent="0.3">
      <c r="D218" s="10" t="s">
        <v>74</v>
      </c>
      <c r="L218" s="10">
        <f t="shared" si="29"/>
        <v>16</v>
      </c>
      <c r="M218" s="10">
        <f t="shared" si="28"/>
        <v>15</v>
      </c>
      <c r="N218" s="10">
        <f t="shared" si="28"/>
        <v>-1</v>
      </c>
      <c r="O218" s="10">
        <f t="shared" si="28"/>
        <v>24</v>
      </c>
      <c r="P218" s="10">
        <f t="shared" si="30"/>
        <v>0</v>
      </c>
    </row>
    <row r="219" spans="1:22" ht="33" x14ac:dyDescent="0.3">
      <c r="D219" s="10" t="s">
        <v>145</v>
      </c>
      <c r="L219" s="10">
        <f t="shared" si="29"/>
        <v>17</v>
      </c>
      <c r="M219" s="10">
        <f t="shared" si="28"/>
        <v>16</v>
      </c>
      <c r="N219" s="10">
        <f t="shared" si="28"/>
        <v>-1</v>
      </c>
      <c r="O219" s="10">
        <f t="shared" si="28"/>
        <v>10</v>
      </c>
      <c r="P219" s="10">
        <f t="shared" si="30"/>
        <v>0</v>
      </c>
    </row>
    <row r="220" spans="1:22" ht="16.5" x14ac:dyDescent="0.3">
      <c r="D220" s="10" t="s">
        <v>194</v>
      </c>
      <c r="L220" s="10">
        <f t="shared" si="29"/>
        <v>27</v>
      </c>
      <c r="M220" s="10">
        <f t="shared" si="28"/>
        <v>25</v>
      </c>
      <c r="N220" s="10">
        <f t="shared" si="28"/>
        <v>-2</v>
      </c>
      <c r="O220" s="10">
        <f t="shared" si="28"/>
        <v>20</v>
      </c>
      <c r="P220" s="10">
        <f t="shared" si="30"/>
        <v>0</v>
      </c>
    </row>
    <row r="221" spans="1:22" ht="16.5" x14ac:dyDescent="0.3">
      <c r="D221" s="10" t="s">
        <v>258</v>
      </c>
      <c r="L221" s="10">
        <f t="shared" si="29"/>
        <v>19</v>
      </c>
      <c r="M221" s="10">
        <f t="shared" si="28"/>
        <v>18</v>
      </c>
      <c r="N221" s="10">
        <f t="shared" si="28"/>
        <v>-1</v>
      </c>
      <c r="O221" s="10">
        <f t="shared" si="28"/>
        <v>10</v>
      </c>
      <c r="P221" s="10">
        <f t="shared" si="30"/>
        <v>0</v>
      </c>
    </row>
    <row r="222" spans="1:22" ht="33" x14ac:dyDescent="0.3">
      <c r="D222" s="10" t="s">
        <v>306</v>
      </c>
      <c r="L222" s="10">
        <f t="shared" si="29"/>
        <v>19</v>
      </c>
      <c r="M222" s="10">
        <f t="shared" si="28"/>
        <v>20</v>
      </c>
      <c r="N222" s="10">
        <f t="shared" si="28"/>
        <v>1</v>
      </c>
      <c r="O222" s="10">
        <f t="shared" si="28"/>
        <v>8</v>
      </c>
      <c r="P222" s="10">
        <f t="shared" si="30"/>
        <v>0</v>
      </c>
    </row>
    <row r="223" spans="1:22" ht="16.5" x14ac:dyDescent="0.3">
      <c r="D223" s="10" t="s">
        <v>362</v>
      </c>
      <c r="L223" s="10">
        <f t="shared" si="29"/>
        <v>14</v>
      </c>
      <c r="M223" s="10">
        <f t="shared" si="28"/>
        <v>15</v>
      </c>
      <c r="N223" s="10">
        <f t="shared" si="28"/>
        <v>1</v>
      </c>
      <c r="O223" s="10">
        <f t="shared" si="28"/>
        <v>14</v>
      </c>
      <c r="P223" s="10">
        <f t="shared" si="30"/>
        <v>0</v>
      </c>
    </row>
    <row r="224" spans="1:22" ht="16.5" x14ac:dyDescent="0.3">
      <c r="D224" s="10" t="s">
        <v>402</v>
      </c>
      <c r="L224" s="10">
        <f t="shared" si="29"/>
        <v>11</v>
      </c>
      <c r="M224" s="10">
        <f t="shared" si="28"/>
        <v>11</v>
      </c>
      <c r="N224" s="10">
        <f t="shared" si="28"/>
        <v>0</v>
      </c>
      <c r="O224" s="10">
        <f t="shared" si="28"/>
        <v>4</v>
      </c>
      <c r="P224" s="10">
        <f t="shared" si="30"/>
        <v>0</v>
      </c>
    </row>
    <row r="225" spans="4:21" ht="16.5" x14ac:dyDescent="0.3">
      <c r="D225" s="10" t="s">
        <v>428</v>
      </c>
      <c r="L225" s="10">
        <f t="shared" si="29"/>
        <v>25</v>
      </c>
      <c r="M225" s="10">
        <f t="shared" si="28"/>
        <v>24</v>
      </c>
      <c r="N225" s="10">
        <f t="shared" si="28"/>
        <v>-1</v>
      </c>
      <c r="O225" s="10">
        <f t="shared" si="28"/>
        <v>21</v>
      </c>
      <c r="P225" s="10">
        <f t="shared" si="30"/>
        <v>0</v>
      </c>
    </row>
    <row r="226" spans="4:21" ht="16.5" x14ac:dyDescent="0.3">
      <c r="D226" s="10" t="s">
        <v>488</v>
      </c>
      <c r="L226" s="10">
        <f t="shared" si="29"/>
        <v>22</v>
      </c>
      <c r="M226" s="10">
        <f t="shared" si="28"/>
        <v>21</v>
      </c>
      <c r="N226" s="10">
        <f t="shared" si="28"/>
        <v>-1</v>
      </c>
      <c r="O226" s="10">
        <f t="shared" si="28"/>
        <v>10</v>
      </c>
      <c r="P226" s="10">
        <f t="shared" si="30"/>
        <v>0</v>
      </c>
    </row>
    <row r="227" spans="4:21" ht="33" x14ac:dyDescent="0.3">
      <c r="D227" s="10" t="s">
        <v>545</v>
      </c>
      <c r="L227" s="10">
        <f t="shared" si="29"/>
        <v>17</v>
      </c>
      <c r="M227" s="10">
        <f t="shared" si="28"/>
        <v>17</v>
      </c>
      <c r="N227" s="10">
        <f t="shared" si="28"/>
        <v>0</v>
      </c>
      <c r="O227" s="10">
        <f t="shared" si="28"/>
        <v>10</v>
      </c>
      <c r="P227" s="10">
        <f t="shared" si="30"/>
        <v>0</v>
      </c>
    </row>
    <row r="228" spans="4:21" ht="17.25" x14ac:dyDescent="0.35">
      <c r="D228" s="31" t="s">
        <v>593</v>
      </c>
      <c r="E228" s="31"/>
      <c r="F228" s="31"/>
      <c r="G228" s="31"/>
      <c r="H228" s="32" t="s">
        <v>593</v>
      </c>
      <c r="I228" s="33"/>
      <c r="J228" s="31"/>
      <c r="K228" s="31"/>
      <c r="L228" s="34">
        <f>SUM(L215:L227)</f>
        <v>241</v>
      </c>
      <c r="M228" s="34">
        <f t="shared" ref="M228:P228" si="31">SUM(M215:M227)</f>
        <v>241</v>
      </c>
      <c r="N228" s="34">
        <f t="shared" si="31"/>
        <v>0</v>
      </c>
      <c r="O228" s="34">
        <f t="shared" si="31"/>
        <v>181</v>
      </c>
      <c r="P228" s="34">
        <f t="shared" si="31"/>
        <v>-7</v>
      </c>
    </row>
    <row r="230" spans="4:21" ht="16.5" x14ac:dyDescent="0.3">
      <c r="E230" s="36"/>
      <c r="G230" s="37"/>
      <c r="H230" s="36"/>
      <c r="I230" s="1"/>
      <c r="K230" s="29"/>
      <c r="L230" s="29"/>
      <c r="M230" s="2"/>
      <c r="N230" s="2"/>
      <c r="O230" s="2"/>
      <c r="P230" s="2"/>
      <c r="Q230" s="2"/>
      <c r="R230" s="2"/>
      <c r="S230" s="2"/>
      <c r="T230" s="2"/>
      <c r="U230" s="2"/>
    </row>
    <row r="231" spans="4:21" ht="16.5" x14ac:dyDescent="0.3">
      <c r="E231" s="36"/>
      <c r="G231" s="37"/>
      <c r="H231" s="36"/>
      <c r="I231" s="1"/>
      <c r="K231" s="29"/>
      <c r="L231" s="29"/>
      <c r="M231" s="2"/>
      <c r="N231" s="2"/>
      <c r="O231" s="2"/>
      <c r="P231" s="2"/>
      <c r="Q231" s="2"/>
      <c r="R231" s="2"/>
      <c r="S231" s="2"/>
      <c r="T231" s="2"/>
      <c r="U231" s="2"/>
    </row>
  </sheetData>
  <autoFilter ref="A2:V211">
    <filterColumn colId="16">
      <filters>
        <filter val="Campania - Napoli"/>
      </filters>
    </filterColumn>
    <sortState ref="A149:V172">
      <sortCondition sortBy="fontColor" ref="D2:D211" dxfId="0"/>
    </sortState>
  </autoFilter>
  <mergeCells count="1">
    <mergeCell ref="A1:T1"/>
  </mergeCells>
  <pageMargins left="0.11811023622047245" right="0.11811023622047245" top="0.74803149606299213" bottom="0.74803149606299213" header="0.31496062992125984" footer="0.31496062992125984"/>
  <pageSetup paperSize="9" scale="90" pageOrder="overThenDown" orientation="landscape" r:id="rId1"/>
  <headerFooter>
    <oddFooter>&amp;LElaborazione dati: DGPR Ufficio III - Sezione II&amp;C&amp;P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opLeftCell="C2" workbookViewId="0">
      <selection activeCell="L2" sqref="L2"/>
    </sheetView>
  </sheetViews>
  <sheetFormatPr defaultColWidth="17.42578125" defaultRowHeight="14.25" x14ac:dyDescent="0.2"/>
  <cols>
    <col min="1" max="1" width="16.28515625" style="1" hidden="1" customWidth="1"/>
    <col min="2" max="2" width="15.42578125" style="1" hidden="1" customWidth="1"/>
    <col min="3" max="3" width="30.5703125" style="1" customWidth="1"/>
    <col min="4" max="6" width="17.42578125" style="1" hidden="1" customWidth="1"/>
    <col min="7" max="7" width="30.85546875" style="1" hidden="1" customWidth="1"/>
    <col min="8" max="8" width="17.42578125" style="35" hidden="1" customWidth="1"/>
    <col min="9" max="9" width="17.42578125" style="1" hidden="1" customWidth="1"/>
    <col min="10" max="10" width="11.5703125" style="1" hidden="1" customWidth="1"/>
    <col min="11" max="11" width="14.42578125" style="36" customWidth="1"/>
    <col min="12" max="12" width="17" style="36" customWidth="1"/>
    <col min="13" max="13" width="10" style="36" hidden="1" customWidth="1"/>
    <col min="14" max="14" width="11.5703125" style="36" customWidth="1"/>
    <col min="15" max="15" width="13.85546875" style="36" hidden="1" customWidth="1"/>
    <col min="16" max="16" width="17" style="1" customWidth="1"/>
    <col min="17" max="17" width="15.85546875" style="1" hidden="1" customWidth="1"/>
    <col min="18" max="18" width="17" style="1" hidden="1" customWidth="1"/>
    <col min="19" max="19" width="17.85546875" style="1" customWidth="1"/>
    <col min="20" max="16384" width="17.42578125" style="2"/>
  </cols>
  <sheetData>
    <row r="1" spans="1:19" ht="112.9" customHeight="1" x14ac:dyDescent="0.2">
      <c r="A1" s="75" t="s">
        <v>628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s="45" customFormat="1" ht="167.25" customHeight="1" x14ac:dyDescent="0.25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4" t="s">
        <v>9</v>
      </c>
      <c r="K2" s="4" t="s">
        <v>10</v>
      </c>
      <c r="L2" s="6" t="s">
        <v>760</v>
      </c>
      <c r="M2" s="4" t="s">
        <v>610</v>
      </c>
      <c r="N2" s="4" t="s">
        <v>611</v>
      </c>
      <c r="O2" s="4" t="s">
        <v>629</v>
      </c>
      <c r="P2" s="4" t="s">
        <v>727</v>
      </c>
      <c r="Q2" s="4" t="s">
        <v>19</v>
      </c>
      <c r="R2" s="4" t="s">
        <v>20</v>
      </c>
      <c r="S2" s="4" t="s">
        <v>599</v>
      </c>
    </row>
    <row r="3" spans="1:19" ht="60" customHeight="1" x14ac:dyDescent="0.35">
      <c r="A3" s="10" t="str">
        <f t="shared" ref="A3:A66" si="0">CONCATENATE(B3,D3)</f>
        <v>XX07FMC</v>
      </c>
      <c r="B3" s="10" t="s">
        <v>22</v>
      </c>
      <c r="C3" s="11" t="s">
        <v>23</v>
      </c>
      <c r="D3" s="12" t="s">
        <v>630</v>
      </c>
      <c r="E3" s="10" t="s">
        <v>25</v>
      </c>
      <c r="F3" s="10" t="s">
        <v>631</v>
      </c>
      <c r="G3" s="10" t="s">
        <v>632</v>
      </c>
      <c r="H3" s="13" t="s">
        <v>633</v>
      </c>
      <c r="I3" s="10">
        <v>16</v>
      </c>
      <c r="J3" s="10" t="s">
        <v>29</v>
      </c>
      <c r="K3" s="12">
        <v>1</v>
      </c>
      <c r="L3" s="12">
        <v>1</v>
      </c>
      <c r="M3" s="12">
        <f t="shared" ref="M3:M66" si="1">L3-K3</f>
        <v>0</v>
      </c>
      <c r="N3" s="14">
        <v>0</v>
      </c>
      <c r="O3" s="16">
        <f t="shared" ref="O3:O66" si="2">N3-L3</f>
        <v>-1</v>
      </c>
      <c r="P3" s="10" t="s">
        <v>32</v>
      </c>
      <c r="Q3" s="10" t="s">
        <v>30</v>
      </c>
      <c r="R3" s="10" t="s">
        <v>31</v>
      </c>
      <c r="S3" s="10" t="s">
        <v>33</v>
      </c>
    </row>
    <row r="4" spans="1:19" ht="60" customHeight="1" x14ac:dyDescent="0.35">
      <c r="A4" s="10" t="str">
        <f t="shared" si="0"/>
        <v>HH11FMC</v>
      </c>
      <c r="B4" s="10" t="s">
        <v>40</v>
      </c>
      <c r="C4" s="10" t="s">
        <v>41</v>
      </c>
      <c r="D4" s="12" t="s">
        <v>630</v>
      </c>
      <c r="E4" s="10" t="s">
        <v>25</v>
      </c>
      <c r="F4" s="10" t="s">
        <v>631</v>
      </c>
      <c r="G4" s="10" t="s">
        <v>632</v>
      </c>
      <c r="H4" s="13" t="s">
        <v>633</v>
      </c>
      <c r="I4" s="10">
        <v>16</v>
      </c>
      <c r="J4" s="10" t="s">
        <v>29</v>
      </c>
      <c r="K4" s="12">
        <v>1</v>
      </c>
      <c r="L4" s="12">
        <v>1</v>
      </c>
      <c r="M4" s="12">
        <f t="shared" si="1"/>
        <v>0</v>
      </c>
      <c r="N4" s="14">
        <v>0</v>
      </c>
      <c r="O4" s="16">
        <f t="shared" si="2"/>
        <v>-1</v>
      </c>
      <c r="P4" s="10" t="s">
        <v>38</v>
      </c>
      <c r="Q4" s="10" t="s">
        <v>36</v>
      </c>
      <c r="R4" s="10" t="s">
        <v>42</v>
      </c>
      <c r="S4" s="10" t="s">
        <v>43</v>
      </c>
    </row>
    <row r="5" spans="1:19" ht="60" customHeight="1" x14ac:dyDescent="0.35">
      <c r="A5" s="10" t="str">
        <f t="shared" si="0"/>
        <v>HH39FMC</v>
      </c>
      <c r="B5" s="10" t="s">
        <v>46</v>
      </c>
      <c r="C5" s="10" t="s">
        <v>47</v>
      </c>
      <c r="D5" s="12" t="s">
        <v>630</v>
      </c>
      <c r="E5" s="10" t="s">
        <v>25</v>
      </c>
      <c r="F5" s="10" t="s">
        <v>631</v>
      </c>
      <c r="G5" s="10" t="s">
        <v>632</v>
      </c>
      <c r="H5" s="13" t="s">
        <v>633</v>
      </c>
      <c r="I5" s="10">
        <v>16</v>
      </c>
      <c r="J5" s="10" t="s">
        <v>29</v>
      </c>
      <c r="K5" s="12">
        <v>1</v>
      </c>
      <c r="L5" s="12">
        <v>1</v>
      </c>
      <c r="M5" s="12">
        <f t="shared" si="1"/>
        <v>0</v>
      </c>
      <c r="N5" s="14">
        <v>0</v>
      </c>
      <c r="O5" s="16">
        <f t="shared" si="2"/>
        <v>-1</v>
      </c>
      <c r="P5" s="10" t="s">
        <v>38</v>
      </c>
      <c r="Q5" s="10" t="s">
        <v>36</v>
      </c>
      <c r="R5" s="10" t="s">
        <v>48</v>
      </c>
      <c r="S5" s="10" t="s">
        <v>49</v>
      </c>
    </row>
    <row r="6" spans="1:19" ht="34.5" customHeight="1" x14ac:dyDescent="0.35">
      <c r="A6" s="10" t="str">
        <f t="shared" si="0"/>
        <v>HH20FMC</v>
      </c>
      <c r="B6" s="10" t="s">
        <v>57</v>
      </c>
      <c r="C6" s="10" t="s">
        <v>58</v>
      </c>
      <c r="D6" s="12" t="s">
        <v>630</v>
      </c>
      <c r="E6" s="10" t="s">
        <v>25</v>
      </c>
      <c r="F6" s="10" t="s">
        <v>631</v>
      </c>
      <c r="G6" s="10" t="s">
        <v>632</v>
      </c>
      <c r="H6" s="13" t="s">
        <v>633</v>
      </c>
      <c r="I6" s="10">
        <v>16</v>
      </c>
      <c r="J6" s="10" t="s">
        <v>29</v>
      </c>
      <c r="K6" s="12">
        <v>1</v>
      </c>
      <c r="L6" s="12">
        <v>1</v>
      </c>
      <c r="M6" s="12">
        <f t="shared" si="1"/>
        <v>0</v>
      </c>
      <c r="N6" s="14">
        <v>0</v>
      </c>
      <c r="O6" s="16">
        <f t="shared" si="2"/>
        <v>-1</v>
      </c>
      <c r="P6" s="10" t="s">
        <v>38</v>
      </c>
      <c r="Q6" s="10" t="s">
        <v>36</v>
      </c>
      <c r="R6" s="10" t="s">
        <v>37</v>
      </c>
      <c r="S6" s="10" t="s">
        <v>39</v>
      </c>
    </row>
    <row r="7" spans="1:19" ht="60" customHeight="1" x14ac:dyDescent="0.35">
      <c r="A7" s="10" t="str">
        <f t="shared" si="0"/>
        <v>HH44FMC</v>
      </c>
      <c r="B7" s="10" t="s">
        <v>62</v>
      </c>
      <c r="C7" s="10" t="s">
        <v>63</v>
      </c>
      <c r="D7" s="12" t="s">
        <v>630</v>
      </c>
      <c r="E7" s="10" t="s">
        <v>25</v>
      </c>
      <c r="F7" s="10" t="s">
        <v>631</v>
      </c>
      <c r="G7" s="10" t="s">
        <v>632</v>
      </c>
      <c r="H7" s="13" t="s">
        <v>633</v>
      </c>
      <c r="I7" s="10">
        <v>16</v>
      </c>
      <c r="J7" s="10" t="s">
        <v>29</v>
      </c>
      <c r="K7" s="12">
        <v>1</v>
      </c>
      <c r="L7" s="12">
        <v>1</v>
      </c>
      <c r="M7" s="12">
        <f t="shared" si="1"/>
        <v>0</v>
      </c>
      <c r="N7" s="14">
        <v>0</v>
      </c>
      <c r="O7" s="16">
        <f t="shared" si="2"/>
        <v>-1</v>
      </c>
      <c r="P7" s="10" t="s">
        <v>38</v>
      </c>
      <c r="Q7" s="10" t="s">
        <v>36</v>
      </c>
      <c r="R7" s="10" t="s">
        <v>52</v>
      </c>
      <c r="S7" s="10" t="s">
        <v>43</v>
      </c>
    </row>
    <row r="8" spans="1:19" ht="60" customHeight="1" x14ac:dyDescent="0.35">
      <c r="A8" s="10" t="str">
        <f t="shared" si="0"/>
        <v>HH41FMC</v>
      </c>
      <c r="B8" s="10" t="s">
        <v>65</v>
      </c>
      <c r="C8" s="19" t="s">
        <v>66</v>
      </c>
      <c r="D8" s="12" t="s">
        <v>630</v>
      </c>
      <c r="E8" s="10" t="s">
        <v>25</v>
      </c>
      <c r="F8" s="10" t="s">
        <v>631</v>
      </c>
      <c r="G8" s="10" t="s">
        <v>632</v>
      </c>
      <c r="H8" s="13" t="s">
        <v>633</v>
      </c>
      <c r="I8" s="10">
        <v>16</v>
      </c>
      <c r="J8" s="10" t="s">
        <v>29</v>
      </c>
      <c r="K8" s="12">
        <v>1</v>
      </c>
      <c r="L8" s="12">
        <v>1</v>
      </c>
      <c r="M8" s="12">
        <f t="shared" si="1"/>
        <v>0</v>
      </c>
      <c r="N8" s="14">
        <v>0</v>
      </c>
      <c r="O8" s="16">
        <f t="shared" si="2"/>
        <v>-1</v>
      </c>
      <c r="P8" s="10" t="s">
        <v>38</v>
      </c>
      <c r="Q8" s="10" t="s">
        <v>36</v>
      </c>
      <c r="R8" s="10" t="s">
        <v>37</v>
      </c>
      <c r="S8" s="10" t="s">
        <v>39</v>
      </c>
    </row>
    <row r="9" spans="1:19" ht="60" customHeight="1" x14ac:dyDescent="0.35">
      <c r="A9" s="10" t="str">
        <f t="shared" si="0"/>
        <v>HH07FMC</v>
      </c>
      <c r="B9" s="10" t="s">
        <v>67</v>
      </c>
      <c r="C9" s="10" t="s">
        <v>68</v>
      </c>
      <c r="D9" s="12" t="s">
        <v>630</v>
      </c>
      <c r="E9" s="10" t="s">
        <v>25</v>
      </c>
      <c r="F9" s="10" t="s">
        <v>631</v>
      </c>
      <c r="G9" s="10" t="s">
        <v>632</v>
      </c>
      <c r="H9" s="13" t="s">
        <v>633</v>
      </c>
      <c r="I9" s="10">
        <v>16</v>
      </c>
      <c r="J9" s="10" t="s">
        <v>29</v>
      </c>
      <c r="K9" s="12">
        <v>1</v>
      </c>
      <c r="L9" s="12">
        <v>1</v>
      </c>
      <c r="M9" s="12">
        <f t="shared" si="1"/>
        <v>0</v>
      </c>
      <c r="N9" s="14">
        <v>0</v>
      </c>
      <c r="O9" s="16">
        <f t="shared" si="2"/>
        <v>-1</v>
      </c>
      <c r="P9" s="10" t="s">
        <v>38</v>
      </c>
      <c r="Q9" s="10" t="s">
        <v>36</v>
      </c>
      <c r="R9" s="10" t="s">
        <v>69</v>
      </c>
      <c r="S9" s="10" t="s">
        <v>43</v>
      </c>
    </row>
    <row r="10" spans="1:19" ht="60" customHeight="1" x14ac:dyDescent="0.35">
      <c r="A10" s="10" t="str">
        <f t="shared" si="0"/>
        <v>FF32FMC</v>
      </c>
      <c r="B10" s="10" t="s">
        <v>78</v>
      </c>
      <c r="C10" s="19" t="s">
        <v>79</v>
      </c>
      <c r="D10" s="12" t="s">
        <v>630</v>
      </c>
      <c r="E10" s="10" t="s">
        <v>25</v>
      </c>
      <c r="F10" s="10" t="s">
        <v>631</v>
      </c>
      <c r="G10" s="10" t="s">
        <v>632</v>
      </c>
      <c r="H10" s="13" t="s">
        <v>633</v>
      </c>
      <c r="I10" s="10">
        <v>16</v>
      </c>
      <c r="J10" s="10" t="s">
        <v>29</v>
      </c>
      <c r="K10" s="12">
        <v>0</v>
      </c>
      <c r="L10" s="12">
        <v>1</v>
      </c>
      <c r="M10" s="12">
        <f t="shared" si="1"/>
        <v>1</v>
      </c>
      <c r="N10" s="14">
        <v>0</v>
      </c>
      <c r="O10" s="16">
        <f t="shared" si="2"/>
        <v>-1</v>
      </c>
      <c r="P10" s="10" t="s">
        <v>74</v>
      </c>
      <c r="Q10" s="10" t="s">
        <v>72</v>
      </c>
      <c r="R10" s="10" t="s">
        <v>95</v>
      </c>
      <c r="S10" s="10" t="s">
        <v>61</v>
      </c>
    </row>
    <row r="11" spans="1:19" ht="60" customHeight="1" x14ac:dyDescent="0.35">
      <c r="A11" s="10" t="str">
        <f t="shared" si="0"/>
        <v>FF01FMC</v>
      </c>
      <c r="B11" s="10" t="s">
        <v>93</v>
      </c>
      <c r="C11" s="19" t="s">
        <v>94</v>
      </c>
      <c r="D11" s="12" t="s">
        <v>630</v>
      </c>
      <c r="E11" s="10" t="s">
        <v>25</v>
      </c>
      <c r="F11" s="10" t="s">
        <v>631</v>
      </c>
      <c r="G11" s="10" t="s">
        <v>632</v>
      </c>
      <c r="H11" s="13" t="s">
        <v>633</v>
      </c>
      <c r="I11" s="10">
        <v>16</v>
      </c>
      <c r="J11" s="10" t="s">
        <v>29</v>
      </c>
      <c r="K11" s="12">
        <v>0</v>
      </c>
      <c r="L11" s="12">
        <v>1</v>
      </c>
      <c r="M11" s="12">
        <f t="shared" si="1"/>
        <v>1</v>
      </c>
      <c r="N11" s="14">
        <v>0</v>
      </c>
      <c r="O11" s="16">
        <f t="shared" si="2"/>
        <v>-1</v>
      </c>
      <c r="P11" s="10" t="s">
        <v>74</v>
      </c>
      <c r="Q11" s="10" t="s">
        <v>72</v>
      </c>
      <c r="R11" s="10" t="s">
        <v>95</v>
      </c>
      <c r="S11" s="10" t="s">
        <v>61</v>
      </c>
    </row>
    <row r="12" spans="1:19" ht="60" customHeight="1" x14ac:dyDescent="0.35">
      <c r="A12" s="10" t="str">
        <f t="shared" si="0"/>
        <v>FF58FMC</v>
      </c>
      <c r="B12" s="10" t="s">
        <v>96</v>
      </c>
      <c r="C12" s="19" t="s">
        <v>97</v>
      </c>
      <c r="D12" s="12" t="s">
        <v>630</v>
      </c>
      <c r="E12" s="10" t="s">
        <v>25</v>
      </c>
      <c r="F12" s="10" t="s">
        <v>631</v>
      </c>
      <c r="G12" s="10" t="s">
        <v>632</v>
      </c>
      <c r="H12" s="13" t="s">
        <v>633</v>
      </c>
      <c r="I12" s="10">
        <v>16</v>
      </c>
      <c r="J12" s="10" t="s">
        <v>29</v>
      </c>
      <c r="K12" s="12">
        <v>0</v>
      </c>
      <c r="L12" s="12">
        <v>1</v>
      </c>
      <c r="M12" s="12">
        <f t="shared" si="1"/>
        <v>1</v>
      </c>
      <c r="N12" s="14">
        <v>0</v>
      </c>
      <c r="O12" s="16">
        <f t="shared" si="2"/>
        <v>-1</v>
      </c>
      <c r="P12" s="10" t="s">
        <v>74</v>
      </c>
      <c r="Q12" s="10" t="s">
        <v>72</v>
      </c>
      <c r="R12" s="10" t="s">
        <v>95</v>
      </c>
      <c r="S12" s="10" t="s">
        <v>61</v>
      </c>
    </row>
    <row r="13" spans="1:19" ht="60" customHeight="1" x14ac:dyDescent="0.35">
      <c r="A13" s="10" t="str">
        <f t="shared" si="0"/>
        <v>PR11FMC</v>
      </c>
      <c r="B13" s="10" t="s">
        <v>100</v>
      </c>
      <c r="C13" s="10" t="s">
        <v>101</v>
      </c>
      <c r="D13" s="12" t="s">
        <v>630</v>
      </c>
      <c r="E13" s="10" t="s">
        <v>25</v>
      </c>
      <c r="F13" s="10" t="s">
        <v>631</v>
      </c>
      <c r="G13" s="10" t="s">
        <v>632</v>
      </c>
      <c r="H13" s="13" t="s">
        <v>633</v>
      </c>
      <c r="I13" s="10">
        <v>16</v>
      </c>
      <c r="J13" s="10" t="s">
        <v>29</v>
      </c>
      <c r="K13" s="12">
        <v>6</v>
      </c>
      <c r="L13" s="12">
        <v>1</v>
      </c>
      <c r="M13" s="12">
        <f t="shared" si="1"/>
        <v>-5</v>
      </c>
      <c r="N13" s="14">
        <v>1</v>
      </c>
      <c r="O13" s="16">
        <f t="shared" si="2"/>
        <v>0</v>
      </c>
      <c r="P13" s="10" t="s">
        <v>74</v>
      </c>
      <c r="Q13" s="10" t="s">
        <v>72</v>
      </c>
      <c r="R13" s="10" t="s">
        <v>95</v>
      </c>
      <c r="S13" s="10" t="s">
        <v>61</v>
      </c>
    </row>
    <row r="14" spans="1:19" ht="60" customHeight="1" x14ac:dyDescent="0.35">
      <c r="A14" s="10" t="str">
        <f t="shared" si="0"/>
        <v>FF04FMC</v>
      </c>
      <c r="B14" s="10" t="s">
        <v>102</v>
      </c>
      <c r="C14" s="19" t="s">
        <v>103</v>
      </c>
      <c r="D14" s="12" t="s">
        <v>630</v>
      </c>
      <c r="E14" s="10" t="s">
        <v>25</v>
      </c>
      <c r="F14" s="10" t="s">
        <v>631</v>
      </c>
      <c r="G14" s="10" t="s">
        <v>632</v>
      </c>
      <c r="H14" s="13" t="s">
        <v>633</v>
      </c>
      <c r="I14" s="10">
        <v>16</v>
      </c>
      <c r="J14" s="10" t="s">
        <v>29</v>
      </c>
      <c r="K14" s="12">
        <v>0</v>
      </c>
      <c r="L14" s="12">
        <v>1</v>
      </c>
      <c r="M14" s="12">
        <f t="shared" si="1"/>
        <v>1</v>
      </c>
      <c r="N14" s="14">
        <v>0</v>
      </c>
      <c r="O14" s="16">
        <f t="shared" si="2"/>
        <v>-1</v>
      </c>
      <c r="P14" s="10" t="s">
        <v>74</v>
      </c>
      <c r="Q14" s="10" t="s">
        <v>72</v>
      </c>
      <c r="R14" s="10" t="s">
        <v>95</v>
      </c>
      <c r="S14" s="10" t="s">
        <v>61</v>
      </c>
    </row>
    <row r="15" spans="1:19" ht="60" customHeight="1" x14ac:dyDescent="0.35">
      <c r="A15" s="10" t="str">
        <f t="shared" si="0"/>
        <v>FF11FMC</v>
      </c>
      <c r="B15" s="10" t="s">
        <v>104</v>
      </c>
      <c r="C15" s="19" t="s">
        <v>105</v>
      </c>
      <c r="D15" s="12" t="s">
        <v>630</v>
      </c>
      <c r="E15" s="10" t="s">
        <v>25</v>
      </c>
      <c r="F15" s="10" t="s">
        <v>631</v>
      </c>
      <c r="G15" s="10" t="s">
        <v>632</v>
      </c>
      <c r="H15" s="13" t="s">
        <v>633</v>
      </c>
      <c r="I15" s="10">
        <v>16</v>
      </c>
      <c r="J15" s="10" t="s">
        <v>29</v>
      </c>
      <c r="K15" s="12">
        <v>0</v>
      </c>
      <c r="L15" s="12">
        <v>1</v>
      </c>
      <c r="M15" s="12">
        <f t="shared" si="1"/>
        <v>1</v>
      </c>
      <c r="N15" s="14">
        <v>0</v>
      </c>
      <c r="O15" s="16">
        <f t="shared" si="2"/>
        <v>-1</v>
      </c>
      <c r="P15" s="10" t="s">
        <v>74</v>
      </c>
      <c r="Q15" s="10" t="s">
        <v>72</v>
      </c>
      <c r="R15" s="10" t="s">
        <v>95</v>
      </c>
      <c r="S15" s="10" t="s">
        <v>43</v>
      </c>
    </row>
    <row r="16" spans="1:19" ht="60" customHeight="1" x14ac:dyDescent="0.35">
      <c r="A16" s="10" t="str">
        <f t="shared" si="0"/>
        <v>EE04FMC</v>
      </c>
      <c r="B16" s="10" t="s">
        <v>141</v>
      </c>
      <c r="C16" s="10" t="s">
        <v>142</v>
      </c>
      <c r="D16" s="12" t="s">
        <v>630</v>
      </c>
      <c r="E16" s="10" t="s">
        <v>25</v>
      </c>
      <c r="F16" s="10" t="s">
        <v>631</v>
      </c>
      <c r="G16" s="10" t="s">
        <v>632</v>
      </c>
      <c r="H16" s="13" t="s">
        <v>633</v>
      </c>
      <c r="I16" s="10">
        <v>16</v>
      </c>
      <c r="J16" s="10" t="s">
        <v>29</v>
      </c>
      <c r="K16" s="12">
        <v>0</v>
      </c>
      <c r="L16" s="12">
        <v>1</v>
      </c>
      <c r="M16" s="12">
        <f t="shared" si="1"/>
        <v>1</v>
      </c>
      <c r="N16" s="14">
        <v>0</v>
      </c>
      <c r="O16" s="16">
        <f t="shared" si="2"/>
        <v>-1</v>
      </c>
      <c r="P16" s="10" t="s">
        <v>145</v>
      </c>
      <c r="Q16" s="10" t="s">
        <v>119</v>
      </c>
      <c r="R16" s="10" t="s">
        <v>151</v>
      </c>
      <c r="S16" s="10" t="s">
        <v>43</v>
      </c>
    </row>
    <row r="17" spans="1:19" ht="60" customHeight="1" x14ac:dyDescent="0.35">
      <c r="A17" s="10" t="str">
        <f t="shared" si="0"/>
        <v>BB03FMC</v>
      </c>
      <c r="B17" s="10" t="s">
        <v>149</v>
      </c>
      <c r="C17" s="10" t="s">
        <v>150</v>
      </c>
      <c r="D17" s="12" t="s">
        <v>630</v>
      </c>
      <c r="E17" s="10" t="s">
        <v>25</v>
      </c>
      <c r="F17" s="10" t="s">
        <v>631</v>
      </c>
      <c r="G17" s="10" t="s">
        <v>632</v>
      </c>
      <c r="H17" s="13" t="s">
        <v>633</v>
      </c>
      <c r="I17" s="10">
        <v>16</v>
      </c>
      <c r="J17" s="10" t="s">
        <v>29</v>
      </c>
      <c r="K17" s="12">
        <v>0</v>
      </c>
      <c r="L17" s="12">
        <v>1</v>
      </c>
      <c r="M17" s="12">
        <f t="shared" si="1"/>
        <v>1</v>
      </c>
      <c r="N17" s="14">
        <v>0</v>
      </c>
      <c r="O17" s="16">
        <f t="shared" si="2"/>
        <v>-1</v>
      </c>
      <c r="P17" s="10" t="s">
        <v>145</v>
      </c>
      <c r="Q17" s="10" t="s">
        <v>119</v>
      </c>
      <c r="R17" s="10" t="s">
        <v>151</v>
      </c>
      <c r="S17" s="10" t="s">
        <v>61</v>
      </c>
    </row>
    <row r="18" spans="1:19" ht="60" customHeight="1" x14ac:dyDescent="0.35">
      <c r="A18" s="10" t="str">
        <f t="shared" si="0"/>
        <v>BB10FMC</v>
      </c>
      <c r="B18" s="10" t="s">
        <v>170</v>
      </c>
      <c r="C18" s="10" t="s">
        <v>171</v>
      </c>
      <c r="D18" s="12" t="s">
        <v>630</v>
      </c>
      <c r="E18" s="10" t="s">
        <v>25</v>
      </c>
      <c r="F18" s="10" t="s">
        <v>631</v>
      </c>
      <c r="G18" s="10" t="s">
        <v>632</v>
      </c>
      <c r="H18" s="13" t="s">
        <v>633</v>
      </c>
      <c r="I18" s="10">
        <v>16</v>
      </c>
      <c r="J18" s="10" t="s">
        <v>29</v>
      </c>
      <c r="K18" s="12">
        <v>0</v>
      </c>
      <c r="L18" s="12">
        <v>1</v>
      </c>
      <c r="M18" s="12">
        <f t="shared" si="1"/>
        <v>1</v>
      </c>
      <c r="N18" s="14">
        <v>0</v>
      </c>
      <c r="O18" s="16">
        <f t="shared" si="2"/>
        <v>-1</v>
      </c>
      <c r="P18" s="10" t="s">
        <v>145</v>
      </c>
      <c r="Q18" s="10" t="s">
        <v>119</v>
      </c>
      <c r="R18" s="10" t="s">
        <v>151</v>
      </c>
      <c r="S18" s="10" t="s">
        <v>43</v>
      </c>
    </row>
    <row r="19" spans="1:19" ht="60" customHeight="1" x14ac:dyDescent="0.35">
      <c r="A19" s="10" t="str">
        <f t="shared" si="0"/>
        <v>BB11FMC</v>
      </c>
      <c r="B19" s="10" t="s">
        <v>172</v>
      </c>
      <c r="C19" s="10" t="s">
        <v>173</v>
      </c>
      <c r="D19" s="12" t="s">
        <v>630</v>
      </c>
      <c r="E19" s="10" t="s">
        <v>25</v>
      </c>
      <c r="F19" s="10" t="s">
        <v>631</v>
      </c>
      <c r="G19" s="10" t="s">
        <v>632</v>
      </c>
      <c r="H19" s="13" t="s">
        <v>633</v>
      </c>
      <c r="I19" s="10">
        <v>16</v>
      </c>
      <c r="J19" s="10" t="s">
        <v>29</v>
      </c>
      <c r="K19" s="12">
        <v>0</v>
      </c>
      <c r="L19" s="12">
        <v>1</v>
      </c>
      <c r="M19" s="12">
        <f t="shared" si="1"/>
        <v>1</v>
      </c>
      <c r="N19" s="14">
        <v>0</v>
      </c>
      <c r="O19" s="16">
        <f t="shared" si="2"/>
        <v>-1</v>
      </c>
      <c r="P19" s="10" t="s">
        <v>145</v>
      </c>
      <c r="Q19" s="10" t="s">
        <v>119</v>
      </c>
      <c r="R19" s="10" t="s">
        <v>151</v>
      </c>
      <c r="S19" s="10" t="s">
        <v>43</v>
      </c>
    </row>
    <row r="20" spans="1:19" ht="60" customHeight="1" x14ac:dyDescent="0.35">
      <c r="A20" s="10" t="str">
        <f t="shared" si="0"/>
        <v>BB04FMC</v>
      </c>
      <c r="B20" s="10" t="s">
        <v>176</v>
      </c>
      <c r="C20" s="10" t="s">
        <v>177</v>
      </c>
      <c r="D20" s="12" t="s">
        <v>630</v>
      </c>
      <c r="E20" s="10" t="s">
        <v>25</v>
      </c>
      <c r="F20" s="10" t="s">
        <v>631</v>
      </c>
      <c r="G20" s="10" t="s">
        <v>632</v>
      </c>
      <c r="H20" s="13" t="s">
        <v>633</v>
      </c>
      <c r="I20" s="10">
        <v>16</v>
      </c>
      <c r="J20" s="10" t="s">
        <v>29</v>
      </c>
      <c r="K20" s="12">
        <v>0</v>
      </c>
      <c r="L20" s="12">
        <v>1</v>
      </c>
      <c r="M20" s="12">
        <f t="shared" si="1"/>
        <v>1</v>
      </c>
      <c r="N20" s="14">
        <v>0</v>
      </c>
      <c r="O20" s="16">
        <f t="shared" si="2"/>
        <v>-1</v>
      </c>
      <c r="P20" s="10" t="s">
        <v>145</v>
      </c>
      <c r="Q20" s="10" t="s">
        <v>119</v>
      </c>
      <c r="R20" s="10" t="s">
        <v>151</v>
      </c>
      <c r="S20" s="10" t="s">
        <v>43</v>
      </c>
    </row>
    <row r="21" spans="1:19" ht="60" customHeight="1" x14ac:dyDescent="0.35">
      <c r="A21" s="10" t="str">
        <f t="shared" si="0"/>
        <v>PR21FMC</v>
      </c>
      <c r="B21" s="10" t="s">
        <v>179</v>
      </c>
      <c r="C21" s="10" t="s">
        <v>180</v>
      </c>
      <c r="D21" s="12" t="s">
        <v>630</v>
      </c>
      <c r="E21" s="10" t="s">
        <v>25</v>
      </c>
      <c r="F21" s="10" t="s">
        <v>631</v>
      </c>
      <c r="G21" s="10" t="s">
        <v>632</v>
      </c>
      <c r="H21" s="13" t="s">
        <v>633</v>
      </c>
      <c r="I21" s="10">
        <v>16</v>
      </c>
      <c r="J21" s="10" t="s">
        <v>29</v>
      </c>
      <c r="K21" s="12">
        <v>6</v>
      </c>
      <c r="L21" s="12">
        <v>1</v>
      </c>
      <c r="M21" s="12">
        <f t="shared" si="1"/>
        <v>-5</v>
      </c>
      <c r="N21" s="14">
        <v>0</v>
      </c>
      <c r="O21" s="16">
        <f t="shared" si="2"/>
        <v>-1</v>
      </c>
      <c r="P21" s="10" t="s">
        <v>145</v>
      </c>
      <c r="Q21" s="10" t="s">
        <v>119</v>
      </c>
      <c r="R21" s="10" t="s">
        <v>151</v>
      </c>
      <c r="S21" s="10" t="s">
        <v>61</v>
      </c>
    </row>
    <row r="22" spans="1:19" ht="60" customHeight="1" x14ac:dyDescent="0.35">
      <c r="A22" s="10" t="str">
        <f t="shared" si="0"/>
        <v>EE32FMC</v>
      </c>
      <c r="B22" s="10" t="s">
        <v>205</v>
      </c>
      <c r="C22" s="10" t="s">
        <v>206</v>
      </c>
      <c r="D22" s="12" t="s">
        <v>630</v>
      </c>
      <c r="E22" s="10" t="s">
        <v>25</v>
      </c>
      <c r="F22" s="10" t="s">
        <v>631</v>
      </c>
      <c r="G22" s="10" t="s">
        <v>632</v>
      </c>
      <c r="H22" s="13" t="s">
        <v>633</v>
      </c>
      <c r="I22" s="10">
        <v>16</v>
      </c>
      <c r="J22" s="10" t="s">
        <v>29</v>
      </c>
      <c r="K22" s="12">
        <v>1</v>
      </c>
      <c r="L22" s="12">
        <v>1</v>
      </c>
      <c r="M22" s="12">
        <f t="shared" si="1"/>
        <v>0</v>
      </c>
      <c r="N22" s="14">
        <v>0</v>
      </c>
      <c r="O22" s="16">
        <f t="shared" si="2"/>
        <v>-1</v>
      </c>
      <c r="P22" s="10" t="s">
        <v>194</v>
      </c>
      <c r="Q22" s="10" t="s">
        <v>30</v>
      </c>
      <c r="R22" s="10" t="s">
        <v>31</v>
      </c>
      <c r="S22" s="10" t="s">
        <v>43</v>
      </c>
    </row>
    <row r="23" spans="1:19" ht="60" customHeight="1" x14ac:dyDescent="0.35">
      <c r="A23" s="10" t="str">
        <f t="shared" si="0"/>
        <v>EE02FMC</v>
      </c>
      <c r="B23" s="10" t="s">
        <v>233</v>
      </c>
      <c r="C23" s="10" t="s">
        <v>234</v>
      </c>
      <c r="D23" s="12" t="s">
        <v>630</v>
      </c>
      <c r="E23" s="10" t="s">
        <v>25</v>
      </c>
      <c r="F23" s="10" t="s">
        <v>631</v>
      </c>
      <c r="G23" s="10" t="s">
        <v>632</v>
      </c>
      <c r="H23" s="13" t="s">
        <v>633</v>
      </c>
      <c r="I23" s="10">
        <v>16</v>
      </c>
      <c r="J23" s="10" t="s">
        <v>29</v>
      </c>
      <c r="K23" s="12">
        <v>1</v>
      </c>
      <c r="L23" s="12">
        <v>1</v>
      </c>
      <c r="M23" s="12">
        <f t="shared" si="1"/>
        <v>0</v>
      </c>
      <c r="N23" s="14">
        <v>0</v>
      </c>
      <c r="O23" s="16">
        <f t="shared" si="2"/>
        <v>-1</v>
      </c>
      <c r="P23" s="10" t="s">
        <v>194</v>
      </c>
      <c r="Q23" s="10" t="s">
        <v>30</v>
      </c>
      <c r="R23" s="10" t="s">
        <v>31</v>
      </c>
      <c r="S23" s="10" t="s">
        <v>61</v>
      </c>
    </row>
    <row r="24" spans="1:19" ht="60" customHeight="1" x14ac:dyDescent="0.35">
      <c r="A24" s="10" t="str">
        <f t="shared" si="0"/>
        <v>EE01FMC</v>
      </c>
      <c r="B24" s="10" t="s">
        <v>235</v>
      </c>
      <c r="C24" s="10" t="s">
        <v>236</v>
      </c>
      <c r="D24" s="12" t="s">
        <v>630</v>
      </c>
      <c r="E24" s="10" t="s">
        <v>25</v>
      </c>
      <c r="F24" s="10" t="s">
        <v>631</v>
      </c>
      <c r="G24" s="10" t="s">
        <v>632</v>
      </c>
      <c r="H24" s="13" t="s">
        <v>633</v>
      </c>
      <c r="I24" s="10">
        <v>16</v>
      </c>
      <c r="J24" s="10" t="s">
        <v>29</v>
      </c>
      <c r="K24" s="12">
        <v>1</v>
      </c>
      <c r="L24" s="12">
        <v>1</v>
      </c>
      <c r="M24" s="12">
        <f t="shared" si="1"/>
        <v>0</v>
      </c>
      <c r="N24" s="14">
        <v>1</v>
      </c>
      <c r="O24" s="16">
        <f t="shared" si="2"/>
        <v>0</v>
      </c>
      <c r="P24" s="10" t="s">
        <v>194</v>
      </c>
      <c r="Q24" s="10" t="s">
        <v>30</v>
      </c>
      <c r="R24" s="10" t="s">
        <v>31</v>
      </c>
      <c r="S24" s="10" t="s">
        <v>61</v>
      </c>
    </row>
    <row r="25" spans="1:19" ht="60" customHeight="1" x14ac:dyDescent="0.35">
      <c r="A25" s="10" t="str">
        <f t="shared" si="0"/>
        <v>EE28FMC</v>
      </c>
      <c r="B25" s="10" t="s">
        <v>237</v>
      </c>
      <c r="C25" s="10" t="s">
        <v>238</v>
      </c>
      <c r="D25" s="12" t="s">
        <v>630</v>
      </c>
      <c r="E25" s="10" t="s">
        <v>25</v>
      </c>
      <c r="F25" s="10" t="s">
        <v>631</v>
      </c>
      <c r="G25" s="10" t="s">
        <v>632</v>
      </c>
      <c r="H25" s="13" t="s">
        <v>633</v>
      </c>
      <c r="I25" s="10">
        <v>16</v>
      </c>
      <c r="J25" s="10" t="s">
        <v>29</v>
      </c>
      <c r="K25" s="12">
        <v>1</v>
      </c>
      <c r="L25" s="12">
        <v>1</v>
      </c>
      <c r="M25" s="12">
        <f t="shared" si="1"/>
        <v>0</v>
      </c>
      <c r="N25" s="14">
        <v>0</v>
      </c>
      <c r="O25" s="16">
        <f t="shared" si="2"/>
        <v>-1</v>
      </c>
      <c r="P25" s="10" t="s">
        <v>194</v>
      </c>
      <c r="Q25" s="10" t="s">
        <v>30</v>
      </c>
      <c r="R25" s="10" t="s">
        <v>31</v>
      </c>
      <c r="S25" s="10" t="s">
        <v>43</v>
      </c>
    </row>
    <row r="26" spans="1:19" ht="60" customHeight="1" x14ac:dyDescent="0.35">
      <c r="A26" s="10" t="str">
        <f t="shared" si="0"/>
        <v>EE20FMC</v>
      </c>
      <c r="B26" s="10" t="s">
        <v>250</v>
      </c>
      <c r="C26" s="10" t="s">
        <v>251</v>
      </c>
      <c r="D26" s="12" t="s">
        <v>630</v>
      </c>
      <c r="E26" s="10" t="s">
        <v>25</v>
      </c>
      <c r="F26" s="10" t="s">
        <v>631</v>
      </c>
      <c r="G26" s="10" t="s">
        <v>632</v>
      </c>
      <c r="H26" s="13" t="s">
        <v>633</v>
      </c>
      <c r="I26" s="10">
        <v>16</v>
      </c>
      <c r="J26" s="10" t="s">
        <v>29</v>
      </c>
      <c r="K26" s="12">
        <v>1</v>
      </c>
      <c r="L26" s="12">
        <v>1</v>
      </c>
      <c r="M26" s="12">
        <f t="shared" si="1"/>
        <v>0</v>
      </c>
      <c r="N26" s="14">
        <v>0</v>
      </c>
      <c r="O26" s="16">
        <f t="shared" si="2"/>
        <v>-1</v>
      </c>
      <c r="P26" s="10" t="s">
        <v>194</v>
      </c>
      <c r="Q26" s="10" t="s">
        <v>30</v>
      </c>
      <c r="R26" s="10" t="s">
        <v>31</v>
      </c>
      <c r="S26" s="10" t="s">
        <v>43</v>
      </c>
    </row>
    <row r="27" spans="1:19" ht="60" customHeight="1" x14ac:dyDescent="0.35">
      <c r="A27" s="10" t="str">
        <f t="shared" si="0"/>
        <v>EE09FMC</v>
      </c>
      <c r="B27" s="10" t="s">
        <v>252</v>
      </c>
      <c r="C27" s="10" t="s">
        <v>253</v>
      </c>
      <c r="D27" s="12" t="s">
        <v>630</v>
      </c>
      <c r="E27" s="10" t="s">
        <v>25</v>
      </c>
      <c r="F27" s="10" t="s">
        <v>631</v>
      </c>
      <c r="G27" s="10" t="s">
        <v>632</v>
      </c>
      <c r="H27" s="13" t="s">
        <v>633</v>
      </c>
      <c r="I27" s="10">
        <v>16</v>
      </c>
      <c r="J27" s="10" t="s">
        <v>29</v>
      </c>
      <c r="K27" s="12">
        <v>1</v>
      </c>
      <c r="L27" s="12">
        <v>1</v>
      </c>
      <c r="M27" s="12">
        <f t="shared" si="1"/>
        <v>0</v>
      </c>
      <c r="N27" s="14">
        <v>0</v>
      </c>
      <c r="O27" s="16">
        <f t="shared" si="2"/>
        <v>-1</v>
      </c>
      <c r="P27" s="10" t="s">
        <v>194</v>
      </c>
      <c r="Q27" s="10" t="s">
        <v>30</v>
      </c>
      <c r="R27" s="10" t="s">
        <v>254</v>
      </c>
      <c r="S27" s="10" t="s">
        <v>61</v>
      </c>
    </row>
    <row r="28" spans="1:19" ht="60" customHeight="1" x14ac:dyDescent="0.35">
      <c r="A28" s="10" t="str">
        <f t="shared" si="0"/>
        <v>BB02FMC</v>
      </c>
      <c r="B28" s="10" t="s">
        <v>259</v>
      </c>
      <c r="C28" s="10" t="s">
        <v>260</v>
      </c>
      <c r="D28" s="12" t="s">
        <v>630</v>
      </c>
      <c r="E28" s="10" t="s">
        <v>25</v>
      </c>
      <c r="F28" s="10" t="s">
        <v>631</v>
      </c>
      <c r="G28" s="10" t="s">
        <v>632</v>
      </c>
      <c r="H28" s="13" t="s">
        <v>633</v>
      </c>
      <c r="I28" s="10">
        <v>16</v>
      </c>
      <c r="J28" s="10" t="s">
        <v>29</v>
      </c>
      <c r="K28" s="12">
        <v>1</v>
      </c>
      <c r="L28" s="12">
        <v>1</v>
      </c>
      <c r="M28" s="12">
        <f t="shared" si="1"/>
        <v>0</v>
      </c>
      <c r="N28" s="14">
        <v>0</v>
      </c>
      <c r="O28" s="16">
        <f t="shared" si="2"/>
        <v>-1</v>
      </c>
      <c r="P28" s="10" t="s">
        <v>258</v>
      </c>
      <c r="Q28" s="10" t="s">
        <v>115</v>
      </c>
      <c r="R28" s="10" t="s">
        <v>261</v>
      </c>
      <c r="S28" s="10" t="s">
        <v>634</v>
      </c>
    </row>
    <row r="29" spans="1:19" ht="60" customHeight="1" x14ac:dyDescent="0.35">
      <c r="A29" s="10" t="str">
        <f t="shared" si="0"/>
        <v>BB17FMC</v>
      </c>
      <c r="B29" s="10" t="s">
        <v>265</v>
      </c>
      <c r="C29" s="10" t="s">
        <v>266</v>
      </c>
      <c r="D29" s="12" t="s">
        <v>630</v>
      </c>
      <c r="E29" s="10" t="s">
        <v>25</v>
      </c>
      <c r="F29" s="10" t="s">
        <v>631</v>
      </c>
      <c r="G29" s="10" t="s">
        <v>632</v>
      </c>
      <c r="H29" s="13" t="s">
        <v>633</v>
      </c>
      <c r="I29" s="10">
        <v>16</v>
      </c>
      <c r="J29" s="10" t="s">
        <v>29</v>
      </c>
      <c r="K29" s="12">
        <v>1</v>
      </c>
      <c r="L29" s="12">
        <v>1</v>
      </c>
      <c r="M29" s="12">
        <f t="shared" si="1"/>
        <v>0</v>
      </c>
      <c r="N29" s="14">
        <v>0</v>
      </c>
      <c r="O29" s="16">
        <f t="shared" si="2"/>
        <v>-1</v>
      </c>
      <c r="P29" s="10" t="s">
        <v>258</v>
      </c>
      <c r="Q29" s="10" t="s">
        <v>115</v>
      </c>
      <c r="R29" s="10" t="s">
        <v>267</v>
      </c>
      <c r="S29" s="10" t="s">
        <v>43</v>
      </c>
    </row>
    <row r="30" spans="1:19" ht="60" customHeight="1" x14ac:dyDescent="0.35">
      <c r="A30" s="10" t="str">
        <f t="shared" si="0"/>
        <v>BB18FMC</v>
      </c>
      <c r="B30" s="10" t="s">
        <v>268</v>
      </c>
      <c r="C30" s="10" t="s">
        <v>269</v>
      </c>
      <c r="D30" s="12" t="s">
        <v>630</v>
      </c>
      <c r="E30" s="10" t="s">
        <v>25</v>
      </c>
      <c r="F30" s="10" t="s">
        <v>631</v>
      </c>
      <c r="G30" s="10" t="s">
        <v>632</v>
      </c>
      <c r="H30" s="13" t="s">
        <v>633</v>
      </c>
      <c r="I30" s="10">
        <v>16</v>
      </c>
      <c r="J30" s="10" t="s">
        <v>29</v>
      </c>
      <c r="K30" s="12">
        <v>1</v>
      </c>
      <c r="L30" s="12">
        <v>1</v>
      </c>
      <c r="M30" s="12">
        <f t="shared" si="1"/>
        <v>0</v>
      </c>
      <c r="N30" s="14">
        <v>0</v>
      </c>
      <c r="O30" s="16">
        <f t="shared" si="2"/>
        <v>-1</v>
      </c>
      <c r="P30" s="10" t="s">
        <v>258</v>
      </c>
      <c r="Q30" s="10" t="s">
        <v>115</v>
      </c>
      <c r="R30" s="10" t="s">
        <v>270</v>
      </c>
      <c r="S30" s="10" t="s">
        <v>39</v>
      </c>
    </row>
    <row r="31" spans="1:19" ht="60" customHeight="1" x14ac:dyDescent="0.35">
      <c r="A31" s="10" t="str">
        <f t="shared" si="0"/>
        <v>BB01FMC</v>
      </c>
      <c r="B31" s="10" t="s">
        <v>284</v>
      </c>
      <c r="C31" s="10" t="s">
        <v>285</v>
      </c>
      <c r="D31" s="12" t="s">
        <v>630</v>
      </c>
      <c r="E31" s="10" t="s">
        <v>25</v>
      </c>
      <c r="F31" s="10" t="s">
        <v>631</v>
      </c>
      <c r="G31" s="10" t="s">
        <v>632</v>
      </c>
      <c r="H31" s="13" t="s">
        <v>633</v>
      </c>
      <c r="I31" s="10">
        <v>16</v>
      </c>
      <c r="J31" s="10" t="s">
        <v>29</v>
      </c>
      <c r="K31" s="12">
        <v>1</v>
      </c>
      <c r="L31" s="12">
        <v>1</v>
      </c>
      <c r="M31" s="12">
        <f t="shared" si="1"/>
        <v>0</v>
      </c>
      <c r="N31" s="14">
        <v>0</v>
      </c>
      <c r="O31" s="16">
        <f t="shared" si="2"/>
        <v>-1</v>
      </c>
      <c r="P31" s="10" t="s">
        <v>258</v>
      </c>
      <c r="Q31" s="10" t="s">
        <v>115</v>
      </c>
      <c r="R31" s="10" t="s">
        <v>281</v>
      </c>
      <c r="S31" s="10" t="s">
        <v>61</v>
      </c>
    </row>
    <row r="32" spans="1:19" ht="60" customHeight="1" x14ac:dyDescent="0.35">
      <c r="A32" s="10" t="str">
        <f t="shared" si="0"/>
        <v>BB22FMC</v>
      </c>
      <c r="B32" s="10" t="s">
        <v>286</v>
      </c>
      <c r="C32" s="10" t="s">
        <v>287</v>
      </c>
      <c r="D32" s="12" t="s">
        <v>630</v>
      </c>
      <c r="E32" s="10" t="s">
        <v>25</v>
      </c>
      <c r="F32" s="10" t="s">
        <v>631</v>
      </c>
      <c r="G32" s="10" t="s">
        <v>632</v>
      </c>
      <c r="H32" s="13" t="s">
        <v>633</v>
      </c>
      <c r="I32" s="10">
        <v>16</v>
      </c>
      <c r="J32" s="10" t="s">
        <v>29</v>
      </c>
      <c r="K32" s="12">
        <v>1</v>
      </c>
      <c r="L32" s="12">
        <v>1</v>
      </c>
      <c r="M32" s="12">
        <f t="shared" si="1"/>
        <v>0</v>
      </c>
      <c r="N32" s="14">
        <v>0</v>
      </c>
      <c r="O32" s="16">
        <f t="shared" si="2"/>
        <v>-1</v>
      </c>
      <c r="P32" s="10" t="s">
        <v>258</v>
      </c>
      <c r="Q32" s="10" t="s">
        <v>115</v>
      </c>
      <c r="R32" s="10" t="s">
        <v>281</v>
      </c>
      <c r="S32" s="10" t="s">
        <v>43</v>
      </c>
    </row>
    <row r="33" spans="1:19" ht="60" customHeight="1" x14ac:dyDescent="0.35">
      <c r="A33" s="10" t="str">
        <f t="shared" si="0"/>
        <v>BB23FMC</v>
      </c>
      <c r="B33" s="10" t="s">
        <v>288</v>
      </c>
      <c r="C33" s="10" t="s">
        <v>289</v>
      </c>
      <c r="D33" s="12" t="s">
        <v>630</v>
      </c>
      <c r="E33" s="10" t="s">
        <v>25</v>
      </c>
      <c r="F33" s="10" t="s">
        <v>631</v>
      </c>
      <c r="G33" s="10" t="s">
        <v>632</v>
      </c>
      <c r="H33" s="13" t="s">
        <v>633</v>
      </c>
      <c r="I33" s="10">
        <v>16</v>
      </c>
      <c r="J33" s="10" t="s">
        <v>29</v>
      </c>
      <c r="K33" s="12">
        <v>1</v>
      </c>
      <c r="L33" s="12">
        <v>1</v>
      </c>
      <c r="M33" s="12">
        <f t="shared" si="1"/>
        <v>0</v>
      </c>
      <c r="N33" s="14">
        <v>0</v>
      </c>
      <c r="O33" s="16">
        <f t="shared" si="2"/>
        <v>-1</v>
      </c>
      <c r="P33" s="10" t="s">
        <v>258</v>
      </c>
      <c r="Q33" s="10" t="s">
        <v>115</v>
      </c>
      <c r="R33" s="10" t="s">
        <v>290</v>
      </c>
      <c r="S33" s="10" t="s">
        <v>43</v>
      </c>
    </row>
    <row r="34" spans="1:19" ht="60" customHeight="1" x14ac:dyDescent="0.35">
      <c r="A34" s="10" t="str">
        <f t="shared" si="0"/>
        <v>AA48FMC</v>
      </c>
      <c r="B34" s="10" t="s">
        <v>307</v>
      </c>
      <c r="C34" s="10" t="s">
        <v>308</v>
      </c>
      <c r="D34" s="12" t="s">
        <v>630</v>
      </c>
      <c r="E34" s="10" t="s">
        <v>25</v>
      </c>
      <c r="F34" s="10" t="s">
        <v>631</v>
      </c>
      <c r="G34" s="10" t="s">
        <v>632</v>
      </c>
      <c r="H34" s="13" t="s">
        <v>633</v>
      </c>
      <c r="I34" s="10">
        <v>16</v>
      </c>
      <c r="J34" s="10" t="s">
        <v>29</v>
      </c>
      <c r="K34" s="12">
        <v>1</v>
      </c>
      <c r="L34" s="12">
        <v>1</v>
      </c>
      <c r="M34" s="12">
        <f t="shared" si="1"/>
        <v>0</v>
      </c>
      <c r="N34" s="14">
        <v>0</v>
      </c>
      <c r="O34" s="16">
        <f t="shared" si="2"/>
        <v>-1</v>
      </c>
      <c r="P34" s="10" t="s">
        <v>306</v>
      </c>
      <c r="Q34" s="10" t="s">
        <v>127</v>
      </c>
      <c r="R34" s="10" t="s">
        <v>309</v>
      </c>
      <c r="S34" s="10" t="s">
        <v>61</v>
      </c>
    </row>
    <row r="35" spans="1:19" ht="60" customHeight="1" x14ac:dyDescent="0.35">
      <c r="A35" s="10" t="str">
        <f t="shared" si="0"/>
        <v>AA12FMC</v>
      </c>
      <c r="B35" s="10" t="s">
        <v>317</v>
      </c>
      <c r="C35" s="10" t="s">
        <v>318</v>
      </c>
      <c r="D35" s="12" t="s">
        <v>630</v>
      </c>
      <c r="E35" s="10" t="s">
        <v>25</v>
      </c>
      <c r="F35" s="10" t="s">
        <v>631</v>
      </c>
      <c r="G35" s="10" t="s">
        <v>632</v>
      </c>
      <c r="H35" s="13" t="s">
        <v>633</v>
      </c>
      <c r="I35" s="10">
        <v>16</v>
      </c>
      <c r="J35" s="10" t="s">
        <v>29</v>
      </c>
      <c r="K35" s="12">
        <v>1</v>
      </c>
      <c r="L35" s="12">
        <v>1</v>
      </c>
      <c r="M35" s="12">
        <f t="shared" si="1"/>
        <v>0</v>
      </c>
      <c r="N35" s="14">
        <v>0</v>
      </c>
      <c r="O35" s="16">
        <f t="shared" si="2"/>
        <v>-1</v>
      </c>
      <c r="P35" s="10" t="s">
        <v>306</v>
      </c>
      <c r="Q35" s="10" t="s">
        <v>127</v>
      </c>
      <c r="R35" s="10" t="s">
        <v>319</v>
      </c>
      <c r="S35" s="10" t="s">
        <v>43</v>
      </c>
    </row>
    <row r="36" spans="1:19" ht="60" customHeight="1" x14ac:dyDescent="0.35">
      <c r="A36" s="10" t="str">
        <f t="shared" si="0"/>
        <v>AA02FMC</v>
      </c>
      <c r="B36" s="10" t="s">
        <v>327</v>
      </c>
      <c r="C36" s="10" t="s">
        <v>328</v>
      </c>
      <c r="D36" s="12" t="s">
        <v>630</v>
      </c>
      <c r="E36" s="10" t="s">
        <v>25</v>
      </c>
      <c r="F36" s="10" t="s">
        <v>631</v>
      </c>
      <c r="G36" s="10" t="s">
        <v>632</v>
      </c>
      <c r="H36" s="13" t="s">
        <v>633</v>
      </c>
      <c r="I36" s="10">
        <v>16</v>
      </c>
      <c r="J36" s="10" t="s">
        <v>29</v>
      </c>
      <c r="K36" s="12">
        <v>1</v>
      </c>
      <c r="L36" s="12">
        <v>1</v>
      </c>
      <c r="M36" s="12">
        <f t="shared" si="1"/>
        <v>0</v>
      </c>
      <c r="N36" s="14">
        <v>0</v>
      </c>
      <c r="O36" s="16">
        <f t="shared" si="2"/>
        <v>-1</v>
      </c>
      <c r="P36" s="10" t="s">
        <v>306</v>
      </c>
      <c r="Q36" s="10" t="s">
        <v>131</v>
      </c>
      <c r="R36" s="10" t="s">
        <v>322</v>
      </c>
      <c r="S36" s="10" t="s">
        <v>61</v>
      </c>
    </row>
    <row r="37" spans="1:19" ht="60" customHeight="1" x14ac:dyDescent="0.35">
      <c r="A37" s="10" t="str">
        <f t="shared" si="0"/>
        <v>AA27FMC</v>
      </c>
      <c r="B37" s="10" t="s">
        <v>334</v>
      </c>
      <c r="C37" s="10" t="s">
        <v>335</v>
      </c>
      <c r="D37" s="12" t="s">
        <v>630</v>
      </c>
      <c r="E37" s="10" t="s">
        <v>25</v>
      </c>
      <c r="F37" s="10" t="s">
        <v>631</v>
      </c>
      <c r="G37" s="10" t="s">
        <v>632</v>
      </c>
      <c r="H37" s="13" t="s">
        <v>633</v>
      </c>
      <c r="I37" s="10">
        <v>16</v>
      </c>
      <c r="J37" s="10" t="s">
        <v>29</v>
      </c>
      <c r="K37" s="12">
        <v>1</v>
      </c>
      <c r="L37" s="12">
        <v>1</v>
      </c>
      <c r="M37" s="12">
        <f t="shared" si="1"/>
        <v>0</v>
      </c>
      <c r="N37" s="14">
        <v>0</v>
      </c>
      <c r="O37" s="16">
        <f t="shared" si="2"/>
        <v>-1</v>
      </c>
      <c r="P37" s="10" t="s">
        <v>306</v>
      </c>
      <c r="Q37" s="10" t="s">
        <v>127</v>
      </c>
      <c r="R37" s="10" t="s">
        <v>336</v>
      </c>
      <c r="S37" s="10" t="s">
        <v>39</v>
      </c>
    </row>
    <row r="38" spans="1:19" ht="60" customHeight="1" x14ac:dyDescent="0.35">
      <c r="A38" s="10" t="str">
        <f t="shared" si="0"/>
        <v>AA42FMC</v>
      </c>
      <c r="B38" s="10" t="s">
        <v>351</v>
      </c>
      <c r="C38" s="10" t="s">
        <v>352</v>
      </c>
      <c r="D38" s="12" t="s">
        <v>630</v>
      </c>
      <c r="E38" s="10" t="s">
        <v>25</v>
      </c>
      <c r="F38" s="10" t="s">
        <v>631</v>
      </c>
      <c r="G38" s="10" t="s">
        <v>632</v>
      </c>
      <c r="H38" s="13" t="s">
        <v>633</v>
      </c>
      <c r="I38" s="10">
        <v>16</v>
      </c>
      <c r="J38" s="10" t="s">
        <v>29</v>
      </c>
      <c r="K38" s="12">
        <v>2</v>
      </c>
      <c r="L38" s="12">
        <v>2</v>
      </c>
      <c r="M38" s="12">
        <f t="shared" si="1"/>
        <v>0</v>
      </c>
      <c r="N38" s="14">
        <v>0</v>
      </c>
      <c r="O38" s="16">
        <f t="shared" si="2"/>
        <v>-2</v>
      </c>
      <c r="P38" s="10" t="s">
        <v>306</v>
      </c>
      <c r="Q38" s="10" t="s">
        <v>127</v>
      </c>
      <c r="R38" s="10" t="s">
        <v>336</v>
      </c>
      <c r="S38" s="10" t="s">
        <v>61</v>
      </c>
    </row>
    <row r="39" spans="1:19" ht="60" customHeight="1" x14ac:dyDescent="0.35">
      <c r="A39" s="10" t="str">
        <f t="shared" si="0"/>
        <v>FF05FMC</v>
      </c>
      <c r="B39" s="10" t="s">
        <v>363</v>
      </c>
      <c r="C39" s="10" t="s">
        <v>364</v>
      </c>
      <c r="D39" s="12" t="s">
        <v>630</v>
      </c>
      <c r="E39" s="10" t="s">
        <v>25</v>
      </c>
      <c r="F39" s="10" t="s">
        <v>631</v>
      </c>
      <c r="G39" s="10" t="s">
        <v>632</v>
      </c>
      <c r="H39" s="13" t="s">
        <v>633</v>
      </c>
      <c r="I39" s="10">
        <v>16</v>
      </c>
      <c r="J39" s="10" t="s">
        <v>29</v>
      </c>
      <c r="K39" s="12">
        <v>1</v>
      </c>
      <c r="L39" s="12">
        <v>1</v>
      </c>
      <c r="M39" s="12">
        <f t="shared" si="1"/>
        <v>0</v>
      </c>
      <c r="N39" s="14">
        <v>0</v>
      </c>
      <c r="O39" s="16">
        <f t="shared" si="2"/>
        <v>-1</v>
      </c>
      <c r="P39" s="10" t="s">
        <v>362</v>
      </c>
      <c r="Q39" s="10" t="s">
        <v>360</v>
      </c>
      <c r="R39" s="10" t="s">
        <v>361</v>
      </c>
      <c r="S39" s="10" t="s">
        <v>61</v>
      </c>
    </row>
    <row r="40" spans="1:19" ht="60" customHeight="1" x14ac:dyDescent="0.35">
      <c r="A40" s="10" t="str">
        <f t="shared" si="0"/>
        <v>FF13FMC</v>
      </c>
      <c r="B40" s="10" t="s">
        <v>368</v>
      </c>
      <c r="C40" s="10" t="s">
        <v>369</v>
      </c>
      <c r="D40" s="12" t="s">
        <v>630</v>
      </c>
      <c r="E40" s="10" t="s">
        <v>25</v>
      </c>
      <c r="F40" s="10" t="s">
        <v>631</v>
      </c>
      <c r="G40" s="10" t="s">
        <v>632</v>
      </c>
      <c r="H40" s="13" t="s">
        <v>633</v>
      </c>
      <c r="I40" s="10">
        <v>16</v>
      </c>
      <c r="J40" s="10" t="s">
        <v>29</v>
      </c>
      <c r="K40" s="12">
        <v>1</v>
      </c>
      <c r="L40" s="12">
        <v>1</v>
      </c>
      <c r="M40" s="12">
        <f t="shared" si="1"/>
        <v>0</v>
      </c>
      <c r="N40" s="14">
        <v>0</v>
      </c>
      <c r="O40" s="16">
        <f t="shared" si="2"/>
        <v>-1</v>
      </c>
      <c r="P40" s="10" t="s">
        <v>362</v>
      </c>
      <c r="Q40" s="10" t="s">
        <v>360</v>
      </c>
      <c r="R40" s="10" t="s">
        <v>370</v>
      </c>
      <c r="S40" s="10" t="s">
        <v>43</v>
      </c>
    </row>
    <row r="41" spans="1:19" ht="60" customHeight="1" x14ac:dyDescent="0.35">
      <c r="A41" s="10" t="str">
        <f t="shared" si="0"/>
        <v>FF34FMC</v>
      </c>
      <c r="B41" s="10" t="s">
        <v>371</v>
      </c>
      <c r="C41" s="10" t="s">
        <v>372</v>
      </c>
      <c r="D41" s="12" t="s">
        <v>630</v>
      </c>
      <c r="E41" s="10" t="s">
        <v>25</v>
      </c>
      <c r="F41" s="10" t="s">
        <v>631</v>
      </c>
      <c r="G41" s="10" t="s">
        <v>632</v>
      </c>
      <c r="H41" s="13" t="s">
        <v>633</v>
      </c>
      <c r="I41" s="10">
        <v>16</v>
      </c>
      <c r="J41" s="10" t="s">
        <v>29</v>
      </c>
      <c r="K41" s="12">
        <v>1</v>
      </c>
      <c r="L41" s="12">
        <v>1</v>
      </c>
      <c r="M41" s="12">
        <f t="shared" si="1"/>
        <v>0</v>
      </c>
      <c r="N41" s="14">
        <v>1</v>
      </c>
      <c r="O41" s="16">
        <f t="shared" si="2"/>
        <v>0</v>
      </c>
      <c r="P41" s="10" t="s">
        <v>362</v>
      </c>
      <c r="Q41" s="10" t="s">
        <v>360</v>
      </c>
      <c r="R41" s="10" t="s">
        <v>373</v>
      </c>
      <c r="S41" s="10" t="s">
        <v>61</v>
      </c>
    </row>
    <row r="42" spans="1:19" ht="60" customHeight="1" x14ac:dyDescent="0.35">
      <c r="A42" s="10" t="str">
        <f t="shared" si="0"/>
        <v>PR22FMC</v>
      </c>
      <c r="B42" s="10" t="s">
        <v>386</v>
      </c>
      <c r="C42" s="10" t="s">
        <v>385</v>
      </c>
      <c r="D42" s="12" t="s">
        <v>630</v>
      </c>
      <c r="E42" s="10" t="s">
        <v>25</v>
      </c>
      <c r="F42" s="10" t="s">
        <v>631</v>
      </c>
      <c r="G42" s="10" t="s">
        <v>632</v>
      </c>
      <c r="H42" s="13" t="s">
        <v>633</v>
      </c>
      <c r="I42" s="10">
        <v>16</v>
      </c>
      <c r="J42" s="10" t="s">
        <v>29</v>
      </c>
      <c r="K42" s="12">
        <v>1</v>
      </c>
      <c r="L42" s="12">
        <v>1</v>
      </c>
      <c r="M42" s="12">
        <f t="shared" si="1"/>
        <v>0</v>
      </c>
      <c r="N42" s="14">
        <v>0</v>
      </c>
      <c r="O42" s="16">
        <f t="shared" si="2"/>
        <v>-1</v>
      </c>
      <c r="P42" s="10" t="s">
        <v>362</v>
      </c>
      <c r="Q42" s="10" t="s">
        <v>360</v>
      </c>
      <c r="R42" s="10" t="s">
        <v>361</v>
      </c>
      <c r="S42" s="10" t="s">
        <v>61</v>
      </c>
    </row>
    <row r="43" spans="1:19" ht="60" customHeight="1" x14ac:dyDescent="0.35">
      <c r="A43" s="10" t="str">
        <f t="shared" si="0"/>
        <v>FF17FMC</v>
      </c>
      <c r="B43" s="10" t="s">
        <v>391</v>
      </c>
      <c r="C43" s="10" t="s">
        <v>392</v>
      </c>
      <c r="D43" s="12" t="s">
        <v>630</v>
      </c>
      <c r="E43" s="10" t="s">
        <v>25</v>
      </c>
      <c r="F43" s="10" t="s">
        <v>631</v>
      </c>
      <c r="G43" s="10" t="s">
        <v>632</v>
      </c>
      <c r="H43" s="13" t="s">
        <v>633</v>
      </c>
      <c r="I43" s="10">
        <v>16</v>
      </c>
      <c r="J43" s="10" t="s">
        <v>29</v>
      </c>
      <c r="K43" s="12">
        <v>1</v>
      </c>
      <c r="L43" s="12">
        <v>1</v>
      </c>
      <c r="M43" s="12">
        <f t="shared" si="1"/>
        <v>0</v>
      </c>
      <c r="N43" s="14">
        <v>0</v>
      </c>
      <c r="O43" s="16">
        <f t="shared" si="2"/>
        <v>-1</v>
      </c>
      <c r="P43" s="10" t="s">
        <v>362</v>
      </c>
      <c r="Q43" s="10" t="s">
        <v>360</v>
      </c>
      <c r="R43" s="10" t="s">
        <v>393</v>
      </c>
      <c r="S43" s="10" t="s">
        <v>43</v>
      </c>
    </row>
    <row r="44" spans="1:19" ht="60" customHeight="1" x14ac:dyDescent="0.35">
      <c r="A44" s="10" t="str">
        <f t="shared" si="0"/>
        <v>FF15FMC</v>
      </c>
      <c r="B44" s="10" t="s">
        <v>394</v>
      </c>
      <c r="C44" s="10" t="s">
        <v>395</v>
      </c>
      <c r="D44" s="12" t="s">
        <v>630</v>
      </c>
      <c r="E44" s="10" t="s">
        <v>25</v>
      </c>
      <c r="F44" s="10" t="s">
        <v>631</v>
      </c>
      <c r="G44" s="10" t="s">
        <v>632</v>
      </c>
      <c r="H44" s="13" t="s">
        <v>633</v>
      </c>
      <c r="I44" s="10">
        <v>16</v>
      </c>
      <c r="J44" s="10" t="s">
        <v>29</v>
      </c>
      <c r="K44" s="12">
        <v>1</v>
      </c>
      <c r="L44" s="12">
        <v>1</v>
      </c>
      <c r="M44" s="12">
        <f t="shared" si="1"/>
        <v>0</v>
      </c>
      <c r="N44" s="14">
        <v>0</v>
      </c>
      <c r="O44" s="16">
        <f t="shared" si="2"/>
        <v>-1</v>
      </c>
      <c r="P44" s="10" t="s">
        <v>362</v>
      </c>
      <c r="Q44" s="10" t="s">
        <v>360</v>
      </c>
      <c r="R44" s="10" t="s">
        <v>361</v>
      </c>
      <c r="S44" s="10" t="s">
        <v>634</v>
      </c>
    </row>
    <row r="45" spans="1:19" ht="60" customHeight="1" x14ac:dyDescent="0.35">
      <c r="A45" s="10" t="str">
        <f t="shared" si="0"/>
        <v>LL01FMC</v>
      </c>
      <c r="B45" s="10" t="s">
        <v>403</v>
      </c>
      <c r="C45" s="17" t="s">
        <v>404</v>
      </c>
      <c r="D45" s="12" t="s">
        <v>630</v>
      </c>
      <c r="E45" s="10" t="s">
        <v>25</v>
      </c>
      <c r="F45" s="10" t="s">
        <v>631</v>
      </c>
      <c r="G45" s="10" t="s">
        <v>632</v>
      </c>
      <c r="H45" s="13" t="s">
        <v>633</v>
      </c>
      <c r="I45" s="10">
        <v>16</v>
      </c>
      <c r="J45" s="10" t="s">
        <v>29</v>
      </c>
      <c r="K45" s="14">
        <v>0</v>
      </c>
      <c r="L45" s="12">
        <v>2</v>
      </c>
      <c r="M45" s="12">
        <f t="shared" si="1"/>
        <v>2</v>
      </c>
      <c r="N45" s="14">
        <v>0</v>
      </c>
      <c r="O45" s="16">
        <f t="shared" si="2"/>
        <v>-2</v>
      </c>
      <c r="P45" s="10" t="s">
        <v>402</v>
      </c>
      <c r="Q45" s="10" t="s">
        <v>400</v>
      </c>
      <c r="R45" s="10" t="s">
        <v>405</v>
      </c>
      <c r="S45" s="10" t="s">
        <v>61</v>
      </c>
    </row>
    <row r="46" spans="1:19" ht="60" customHeight="1" x14ac:dyDescent="0.35">
      <c r="A46" s="10" t="str">
        <f t="shared" si="0"/>
        <v>LL07FMC</v>
      </c>
      <c r="B46" s="10" t="s">
        <v>413</v>
      </c>
      <c r="C46" s="19" t="s">
        <v>414</v>
      </c>
      <c r="D46" s="12" t="s">
        <v>630</v>
      </c>
      <c r="E46" s="10" t="s">
        <v>25</v>
      </c>
      <c r="F46" s="10" t="s">
        <v>631</v>
      </c>
      <c r="G46" s="10" t="s">
        <v>632</v>
      </c>
      <c r="H46" s="13" t="s">
        <v>633</v>
      </c>
      <c r="I46" s="10">
        <v>16</v>
      </c>
      <c r="J46" s="10" t="s">
        <v>29</v>
      </c>
      <c r="K46" s="14">
        <v>0</v>
      </c>
      <c r="L46" s="12">
        <v>1</v>
      </c>
      <c r="M46" s="12">
        <f t="shared" si="1"/>
        <v>1</v>
      </c>
      <c r="N46" s="14">
        <v>0</v>
      </c>
      <c r="O46" s="16">
        <f t="shared" si="2"/>
        <v>-1</v>
      </c>
      <c r="P46" s="10" t="s">
        <v>402</v>
      </c>
      <c r="Q46" s="10" t="s">
        <v>400</v>
      </c>
      <c r="R46" s="10" t="s">
        <v>405</v>
      </c>
      <c r="S46" s="10" t="s">
        <v>39</v>
      </c>
    </row>
    <row r="47" spans="1:19" ht="60" customHeight="1" x14ac:dyDescent="0.35">
      <c r="A47" s="10" t="str">
        <f t="shared" si="0"/>
        <v>PR17FMC</v>
      </c>
      <c r="B47" s="10" t="s">
        <v>420</v>
      </c>
      <c r="C47" s="10" t="s">
        <v>421</v>
      </c>
      <c r="D47" s="12" t="s">
        <v>630</v>
      </c>
      <c r="E47" s="10" t="s">
        <v>25</v>
      </c>
      <c r="F47" s="10" t="s">
        <v>631</v>
      </c>
      <c r="G47" s="10" t="s">
        <v>632</v>
      </c>
      <c r="H47" s="13" t="s">
        <v>633</v>
      </c>
      <c r="I47" s="10">
        <v>16</v>
      </c>
      <c r="J47" s="10" t="s">
        <v>29</v>
      </c>
      <c r="K47" s="14">
        <v>6</v>
      </c>
      <c r="L47" s="12">
        <v>1</v>
      </c>
      <c r="M47" s="12">
        <f t="shared" si="1"/>
        <v>-5</v>
      </c>
      <c r="N47" s="14">
        <v>0</v>
      </c>
      <c r="O47" s="16">
        <f t="shared" si="2"/>
        <v>-1</v>
      </c>
      <c r="P47" s="10" t="s">
        <v>402</v>
      </c>
      <c r="Q47" s="10" t="s">
        <v>400</v>
      </c>
      <c r="R47" s="10" t="s">
        <v>405</v>
      </c>
      <c r="S47" s="10" t="s">
        <v>61</v>
      </c>
    </row>
    <row r="48" spans="1:19" ht="60" customHeight="1" x14ac:dyDescent="0.35">
      <c r="A48" s="10" t="str">
        <f t="shared" si="0"/>
        <v>LL10FMC</v>
      </c>
      <c r="B48" s="10" t="s">
        <v>422</v>
      </c>
      <c r="C48" s="19" t="s">
        <v>423</v>
      </c>
      <c r="D48" s="12" t="s">
        <v>630</v>
      </c>
      <c r="E48" s="10" t="s">
        <v>25</v>
      </c>
      <c r="F48" s="10" t="s">
        <v>631</v>
      </c>
      <c r="G48" s="10" t="s">
        <v>632</v>
      </c>
      <c r="H48" s="13" t="s">
        <v>633</v>
      </c>
      <c r="I48" s="10">
        <v>16</v>
      </c>
      <c r="J48" s="10" t="s">
        <v>29</v>
      </c>
      <c r="K48" s="14">
        <v>0</v>
      </c>
      <c r="L48" s="12">
        <v>2</v>
      </c>
      <c r="M48" s="12">
        <f t="shared" si="1"/>
        <v>2</v>
      </c>
      <c r="N48" s="14">
        <v>0</v>
      </c>
      <c r="O48" s="16">
        <f t="shared" si="2"/>
        <v>-2</v>
      </c>
      <c r="P48" s="10" t="s">
        <v>402</v>
      </c>
      <c r="Q48" s="10" t="s">
        <v>400</v>
      </c>
      <c r="R48" s="10" t="s">
        <v>405</v>
      </c>
      <c r="S48" s="10" t="s">
        <v>43</v>
      </c>
    </row>
    <row r="49" spans="1:19" ht="60" customHeight="1" x14ac:dyDescent="0.35">
      <c r="A49" s="10" t="str">
        <f t="shared" si="0"/>
        <v>KK19FMC</v>
      </c>
      <c r="B49" s="10" t="s">
        <v>426</v>
      </c>
      <c r="C49" s="24" t="s">
        <v>427</v>
      </c>
      <c r="D49" s="12" t="s">
        <v>630</v>
      </c>
      <c r="E49" s="10" t="s">
        <v>25</v>
      </c>
      <c r="F49" s="10" t="s">
        <v>631</v>
      </c>
      <c r="G49" s="10" t="s">
        <v>632</v>
      </c>
      <c r="H49" s="13" t="s">
        <v>633</v>
      </c>
      <c r="I49" s="10">
        <v>16</v>
      </c>
      <c r="J49" s="10" t="s">
        <v>29</v>
      </c>
      <c r="K49" s="12">
        <v>1</v>
      </c>
      <c r="L49" s="12">
        <v>1</v>
      </c>
      <c r="M49" s="12">
        <f t="shared" si="1"/>
        <v>0</v>
      </c>
      <c r="N49" s="14">
        <v>0</v>
      </c>
      <c r="O49" s="16">
        <f t="shared" si="2"/>
        <v>-1</v>
      </c>
      <c r="P49" s="10" t="s">
        <v>428</v>
      </c>
      <c r="Q49" s="10" t="s">
        <v>135</v>
      </c>
      <c r="R49" s="10" t="s">
        <v>136</v>
      </c>
      <c r="S49" s="10" t="s">
        <v>43</v>
      </c>
    </row>
    <row r="50" spans="1:19" ht="60" customHeight="1" x14ac:dyDescent="0.35">
      <c r="A50" s="10" t="str">
        <f t="shared" si="0"/>
        <v>KK02FMC</v>
      </c>
      <c r="B50" s="10" t="s">
        <v>446</v>
      </c>
      <c r="C50" s="10" t="s">
        <v>447</v>
      </c>
      <c r="D50" s="12" t="s">
        <v>630</v>
      </c>
      <c r="E50" s="10" t="s">
        <v>25</v>
      </c>
      <c r="F50" s="10" t="s">
        <v>631</v>
      </c>
      <c r="G50" s="10" t="s">
        <v>632</v>
      </c>
      <c r="H50" s="13" t="s">
        <v>633</v>
      </c>
      <c r="I50" s="10">
        <v>16</v>
      </c>
      <c r="J50" s="10" t="s">
        <v>29</v>
      </c>
      <c r="K50" s="12">
        <v>1</v>
      </c>
      <c r="L50" s="12">
        <v>1</v>
      </c>
      <c r="M50" s="12">
        <f t="shared" si="1"/>
        <v>0</v>
      </c>
      <c r="N50" s="14">
        <v>0</v>
      </c>
      <c r="O50" s="16">
        <f t="shared" si="2"/>
        <v>-1</v>
      </c>
      <c r="P50" s="10" t="s">
        <v>428</v>
      </c>
      <c r="Q50" s="10" t="s">
        <v>135</v>
      </c>
      <c r="R50" s="10" t="s">
        <v>136</v>
      </c>
      <c r="S50" s="10" t="s">
        <v>634</v>
      </c>
    </row>
    <row r="51" spans="1:19" ht="60" customHeight="1" x14ac:dyDescent="0.35">
      <c r="A51" s="10" t="str">
        <f t="shared" si="0"/>
        <v>KK23FMC</v>
      </c>
      <c r="B51" s="10" t="s">
        <v>461</v>
      </c>
      <c r="C51" s="24" t="s">
        <v>462</v>
      </c>
      <c r="D51" s="12" t="s">
        <v>630</v>
      </c>
      <c r="E51" s="10" t="s">
        <v>25</v>
      </c>
      <c r="F51" s="10" t="s">
        <v>631</v>
      </c>
      <c r="G51" s="10" t="s">
        <v>632</v>
      </c>
      <c r="H51" s="13" t="s">
        <v>633</v>
      </c>
      <c r="I51" s="10">
        <v>16</v>
      </c>
      <c r="J51" s="10" t="s">
        <v>29</v>
      </c>
      <c r="K51" s="12">
        <v>1</v>
      </c>
      <c r="L51" s="12">
        <v>1</v>
      </c>
      <c r="M51" s="12">
        <f t="shared" si="1"/>
        <v>0</v>
      </c>
      <c r="N51" s="14">
        <v>0</v>
      </c>
      <c r="O51" s="16">
        <f t="shared" si="2"/>
        <v>-1</v>
      </c>
      <c r="P51" s="10" t="s">
        <v>428</v>
      </c>
      <c r="Q51" s="10" t="s">
        <v>135</v>
      </c>
      <c r="R51" s="10" t="s">
        <v>463</v>
      </c>
      <c r="S51" s="10" t="s">
        <v>61</v>
      </c>
    </row>
    <row r="52" spans="1:19" ht="60" customHeight="1" x14ac:dyDescent="0.35">
      <c r="A52" s="10" t="str">
        <f t="shared" si="0"/>
        <v>PR16FMC</v>
      </c>
      <c r="B52" s="10" t="s">
        <v>468</v>
      </c>
      <c r="C52" s="10" t="s">
        <v>469</v>
      </c>
      <c r="D52" s="12" t="s">
        <v>630</v>
      </c>
      <c r="E52" s="10" t="s">
        <v>25</v>
      </c>
      <c r="F52" s="10" t="s">
        <v>631</v>
      </c>
      <c r="G52" s="10" t="s">
        <v>632</v>
      </c>
      <c r="H52" s="13" t="s">
        <v>633</v>
      </c>
      <c r="I52" s="10">
        <v>16</v>
      </c>
      <c r="J52" s="10" t="s">
        <v>29</v>
      </c>
      <c r="K52" s="12">
        <v>1</v>
      </c>
      <c r="L52" s="12">
        <v>1</v>
      </c>
      <c r="M52" s="12">
        <f t="shared" si="1"/>
        <v>0</v>
      </c>
      <c r="N52" s="14">
        <v>0</v>
      </c>
      <c r="O52" s="16">
        <f t="shared" si="2"/>
        <v>-1</v>
      </c>
      <c r="P52" s="10" t="s">
        <v>428</v>
      </c>
      <c r="Q52" s="10" t="s">
        <v>135</v>
      </c>
      <c r="R52" s="10" t="s">
        <v>463</v>
      </c>
      <c r="S52" s="10" t="s">
        <v>61</v>
      </c>
    </row>
    <row r="53" spans="1:19" ht="60" customHeight="1" x14ac:dyDescent="0.35">
      <c r="A53" s="10" t="str">
        <f t="shared" si="0"/>
        <v>KK07FMC</v>
      </c>
      <c r="B53" s="10" t="s">
        <v>470</v>
      </c>
      <c r="C53" s="10" t="s">
        <v>471</v>
      </c>
      <c r="D53" s="12" t="s">
        <v>630</v>
      </c>
      <c r="E53" s="10" t="s">
        <v>25</v>
      </c>
      <c r="F53" s="10" t="s">
        <v>631</v>
      </c>
      <c r="G53" s="10" t="s">
        <v>632</v>
      </c>
      <c r="H53" s="13" t="s">
        <v>633</v>
      </c>
      <c r="I53" s="10">
        <v>16</v>
      </c>
      <c r="J53" s="10" t="s">
        <v>29</v>
      </c>
      <c r="K53" s="12">
        <v>1</v>
      </c>
      <c r="L53" s="12">
        <v>1</v>
      </c>
      <c r="M53" s="12">
        <f t="shared" si="1"/>
        <v>0</v>
      </c>
      <c r="N53" s="14">
        <v>0</v>
      </c>
      <c r="O53" s="16">
        <f t="shared" si="2"/>
        <v>-1</v>
      </c>
      <c r="P53" s="10" t="s">
        <v>428</v>
      </c>
      <c r="Q53" s="10" t="s">
        <v>135</v>
      </c>
      <c r="R53" s="10" t="s">
        <v>472</v>
      </c>
      <c r="S53" s="10" t="s">
        <v>39</v>
      </c>
    </row>
    <row r="54" spans="1:19" ht="60" customHeight="1" x14ac:dyDescent="0.35">
      <c r="A54" s="10" t="str">
        <f t="shared" si="0"/>
        <v>KK08FMC</v>
      </c>
      <c r="B54" s="10" t="s">
        <v>478</v>
      </c>
      <c r="C54" s="10" t="s">
        <v>479</v>
      </c>
      <c r="D54" s="12" t="s">
        <v>630</v>
      </c>
      <c r="E54" s="10" t="s">
        <v>25</v>
      </c>
      <c r="F54" s="10" t="s">
        <v>631</v>
      </c>
      <c r="G54" s="10" t="s">
        <v>632</v>
      </c>
      <c r="H54" s="13" t="s">
        <v>633</v>
      </c>
      <c r="I54" s="10">
        <v>16</v>
      </c>
      <c r="J54" s="10" t="s">
        <v>29</v>
      </c>
      <c r="K54" s="12">
        <v>1</v>
      </c>
      <c r="L54" s="12">
        <v>1</v>
      </c>
      <c r="M54" s="12">
        <f t="shared" si="1"/>
        <v>0</v>
      </c>
      <c r="N54" s="14">
        <v>0</v>
      </c>
      <c r="O54" s="16">
        <f t="shared" si="2"/>
        <v>-1</v>
      </c>
      <c r="P54" s="10" t="s">
        <v>428</v>
      </c>
      <c r="Q54" s="10" t="s">
        <v>135</v>
      </c>
      <c r="R54" s="10" t="s">
        <v>432</v>
      </c>
      <c r="S54" s="10" t="s">
        <v>43</v>
      </c>
    </row>
    <row r="55" spans="1:19" ht="60" customHeight="1" x14ac:dyDescent="0.35">
      <c r="A55" s="10" t="str">
        <f t="shared" si="0"/>
        <v>DD27FMC</v>
      </c>
      <c r="B55" s="10" t="s">
        <v>492</v>
      </c>
      <c r="C55" s="19" t="s">
        <v>493</v>
      </c>
      <c r="D55" s="12" t="s">
        <v>630</v>
      </c>
      <c r="E55" s="10" t="s">
        <v>25</v>
      </c>
      <c r="F55" s="10" t="s">
        <v>631</v>
      </c>
      <c r="G55" s="10" t="s">
        <v>632</v>
      </c>
      <c r="H55" s="13" t="s">
        <v>633</v>
      </c>
      <c r="I55" s="10">
        <v>16</v>
      </c>
      <c r="J55" s="10" t="s">
        <v>29</v>
      </c>
      <c r="K55" s="12">
        <v>0</v>
      </c>
      <c r="L55" s="12">
        <v>1</v>
      </c>
      <c r="M55" s="12">
        <f t="shared" si="1"/>
        <v>1</v>
      </c>
      <c r="N55" s="14">
        <v>0</v>
      </c>
      <c r="O55" s="16">
        <f t="shared" si="2"/>
        <v>-1</v>
      </c>
      <c r="P55" s="10" t="s">
        <v>488</v>
      </c>
      <c r="Q55" s="10" t="s">
        <v>486</v>
      </c>
      <c r="R55" s="10" t="s">
        <v>491</v>
      </c>
      <c r="S55" s="10" t="s">
        <v>61</v>
      </c>
    </row>
    <row r="56" spans="1:19" ht="60" customHeight="1" x14ac:dyDescent="0.35">
      <c r="A56" s="10" t="str">
        <f t="shared" si="0"/>
        <v>DD55FMC</v>
      </c>
      <c r="B56" s="10" t="s">
        <v>514</v>
      </c>
      <c r="C56" s="19" t="s">
        <v>515</v>
      </c>
      <c r="D56" s="12" t="s">
        <v>630</v>
      </c>
      <c r="E56" s="10" t="s">
        <v>25</v>
      </c>
      <c r="F56" s="10" t="s">
        <v>631</v>
      </c>
      <c r="G56" s="10" t="s">
        <v>632</v>
      </c>
      <c r="H56" s="13" t="s">
        <v>633</v>
      </c>
      <c r="I56" s="10">
        <v>16</v>
      </c>
      <c r="J56" s="10" t="s">
        <v>29</v>
      </c>
      <c r="K56" s="12">
        <v>0</v>
      </c>
      <c r="L56" s="12">
        <v>1</v>
      </c>
      <c r="M56" s="12">
        <f t="shared" si="1"/>
        <v>1</v>
      </c>
      <c r="N56" s="14">
        <v>0</v>
      </c>
      <c r="O56" s="16">
        <f t="shared" si="2"/>
        <v>-1</v>
      </c>
      <c r="P56" s="10" t="s">
        <v>488</v>
      </c>
      <c r="Q56" s="10" t="s">
        <v>486</v>
      </c>
      <c r="R56" s="10" t="s">
        <v>491</v>
      </c>
      <c r="S56" s="10" t="s">
        <v>43</v>
      </c>
    </row>
    <row r="57" spans="1:19" ht="60" customHeight="1" x14ac:dyDescent="0.35">
      <c r="A57" s="10" t="str">
        <f t="shared" si="0"/>
        <v>DD02FMC</v>
      </c>
      <c r="B57" s="10" t="s">
        <v>517</v>
      </c>
      <c r="C57" s="19" t="s">
        <v>518</v>
      </c>
      <c r="D57" s="12" t="s">
        <v>630</v>
      </c>
      <c r="E57" s="10" t="s">
        <v>25</v>
      </c>
      <c r="F57" s="10" t="s">
        <v>631</v>
      </c>
      <c r="G57" s="10" t="s">
        <v>632</v>
      </c>
      <c r="H57" s="13" t="s">
        <v>633</v>
      </c>
      <c r="I57" s="10">
        <v>16</v>
      </c>
      <c r="J57" s="10" t="s">
        <v>29</v>
      </c>
      <c r="K57" s="12">
        <v>0</v>
      </c>
      <c r="L57" s="12">
        <v>1</v>
      </c>
      <c r="M57" s="12">
        <f t="shared" si="1"/>
        <v>1</v>
      </c>
      <c r="N57" s="14">
        <v>0</v>
      </c>
      <c r="O57" s="16">
        <f t="shared" si="2"/>
        <v>-1</v>
      </c>
      <c r="P57" s="10" t="s">
        <v>488</v>
      </c>
      <c r="Q57" s="10" t="s">
        <v>486</v>
      </c>
      <c r="R57" s="10" t="s">
        <v>491</v>
      </c>
      <c r="S57" s="10" t="s">
        <v>43</v>
      </c>
    </row>
    <row r="58" spans="1:19" ht="60" customHeight="1" x14ac:dyDescent="0.35">
      <c r="A58" s="10" t="str">
        <f t="shared" si="0"/>
        <v>DD03FMC</v>
      </c>
      <c r="B58" s="10" t="s">
        <v>523</v>
      </c>
      <c r="C58" s="19" t="s">
        <v>635</v>
      </c>
      <c r="D58" s="12" t="s">
        <v>630</v>
      </c>
      <c r="E58" s="10" t="s">
        <v>25</v>
      </c>
      <c r="F58" s="10" t="s">
        <v>631</v>
      </c>
      <c r="G58" s="10" t="s">
        <v>632</v>
      </c>
      <c r="H58" s="13" t="s">
        <v>633</v>
      </c>
      <c r="I58" s="10">
        <v>16</v>
      </c>
      <c r="J58" s="10" t="s">
        <v>29</v>
      </c>
      <c r="K58" s="12">
        <v>0</v>
      </c>
      <c r="L58" s="12">
        <v>1</v>
      </c>
      <c r="M58" s="12">
        <f t="shared" si="1"/>
        <v>1</v>
      </c>
      <c r="N58" s="14">
        <v>0</v>
      </c>
      <c r="O58" s="16">
        <f t="shared" si="2"/>
        <v>-1</v>
      </c>
      <c r="P58" s="10" t="s">
        <v>488</v>
      </c>
      <c r="Q58" s="10" t="s">
        <v>486</v>
      </c>
      <c r="R58" s="10" t="s">
        <v>491</v>
      </c>
      <c r="S58" s="10" t="s">
        <v>43</v>
      </c>
    </row>
    <row r="59" spans="1:19" ht="60" customHeight="1" x14ac:dyDescent="0.35">
      <c r="A59" s="10" t="str">
        <f t="shared" si="0"/>
        <v>PR19FMC</v>
      </c>
      <c r="B59" s="10" t="s">
        <v>525</v>
      </c>
      <c r="C59" s="10" t="s">
        <v>526</v>
      </c>
      <c r="D59" s="12" t="s">
        <v>630</v>
      </c>
      <c r="E59" s="10" t="s">
        <v>25</v>
      </c>
      <c r="F59" s="10" t="s">
        <v>631</v>
      </c>
      <c r="G59" s="10" t="s">
        <v>632</v>
      </c>
      <c r="H59" s="13" t="s">
        <v>633</v>
      </c>
      <c r="I59" s="10">
        <v>16</v>
      </c>
      <c r="J59" s="10" t="s">
        <v>29</v>
      </c>
      <c r="K59" s="12">
        <v>6</v>
      </c>
      <c r="L59" s="12">
        <v>1</v>
      </c>
      <c r="M59" s="12">
        <f t="shared" si="1"/>
        <v>-5</v>
      </c>
      <c r="N59" s="14">
        <v>0</v>
      </c>
      <c r="O59" s="16">
        <f t="shared" si="2"/>
        <v>-1</v>
      </c>
      <c r="P59" s="10" t="s">
        <v>488</v>
      </c>
      <c r="Q59" s="10" t="s">
        <v>486</v>
      </c>
      <c r="R59" s="10" t="s">
        <v>491</v>
      </c>
      <c r="S59" s="10" t="s">
        <v>61</v>
      </c>
    </row>
    <row r="60" spans="1:19" ht="60" customHeight="1" x14ac:dyDescent="0.35">
      <c r="A60" s="10" t="str">
        <f t="shared" si="0"/>
        <v>DD43FMC</v>
      </c>
      <c r="B60" s="10" t="s">
        <v>527</v>
      </c>
      <c r="C60" s="19" t="s">
        <v>528</v>
      </c>
      <c r="D60" s="12" t="s">
        <v>630</v>
      </c>
      <c r="E60" s="10" t="s">
        <v>25</v>
      </c>
      <c r="F60" s="10" t="s">
        <v>631</v>
      </c>
      <c r="G60" s="10" t="s">
        <v>632</v>
      </c>
      <c r="H60" s="13" t="s">
        <v>633</v>
      </c>
      <c r="I60" s="10">
        <v>16</v>
      </c>
      <c r="J60" s="10" t="s">
        <v>29</v>
      </c>
      <c r="K60" s="12">
        <v>0</v>
      </c>
      <c r="L60" s="12">
        <v>1</v>
      </c>
      <c r="M60" s="12">
        <f t="shared" si="1"/>
        <v>1</v>
      </c>
      <c r="N60" s="14">
        <v>0</v>
      </c>
      <c r="O60" s="16">
        <f t="shared" si="2"/>
        <v>-1</v>
      </c>
      <c r="P60" s="10" t="s">
        <v>488</v>
      </c>
      <c r="Q60" s="10" t="s">
        <v>486</v>
      </c>
      <c r="R60" s="10" t="s">
        <v>491</v>
      </c>
      <c r="S60" s="10" t="s">
        <v>61</v>
      </c>
    </row>
    <row r="61" spans="1:19" ht="60" customHeight="1" x14ac:dyDescent="0.35">
      <c r="A61" s="10" t="str">
        <f t="shared" si="0"/>
        <v>CC03FMC</v>
      </c>
      <c r="B61" s="10" t="s">
        <v>546</v>
      </c>
      <c r="C61" s="19" t="s">
        <v>547</v>
      </c>
      <c r="D61" s="12" t="s">
        <v>630</v>
      </c>
      <c r="E61" s="10" t="s">
        <v>25</v>
      </c>
      <c r="F61" s="10" t="s">
        <v>631</v>
      </c>
      <c r="G61" s="10" t="s">
        <v>632</v>
      </c>
      <c r="H61" s="13" t="s">
        <v>633</v>
      </c>
      <c r="I61" s="10">
        <v>16</v>
      </c>
      <c r="J61" s="10" t="s">
        <v>29</v>
      </c>
      <c r="K61" s="14">
        <v>0</v>
      </c>
      <c r="L61" s="12">
        <v>1</v>
      </c>
      <c r="M61" s="12">
        <f t="shared" si="1"/>
        <v>1</v>
      </c>
      <c r="N61" s="14">
        <v>0</v>
      </c>
      <c r="O61" s="16">
        <f t="shared" si="2"/>
        <v>-1</v>
      </c>
      <c r="P61" s="10" t="s">
        <v>545</v>
      </c>
      <c r="Q61" s="10" t="s">
        <v>543</v>
      </c>
      <c r="R61" s="10" t="s">
        <v>556</v>
      </c>
      <c r="S61" s="10" t="s">
        <v>49</v>
      </c>
    </row>
    <row r="62" spans="1:19" ht="60" customHeight="1" x14ac:dyDescent="0.35">
      <c r="A62" s="10" t="str">
        <f t="shared" si="0"/>
        <v>CC18FMC</v>
      </c>
      <c r="B62" s="10" t="s">
        <v>554</v>
      </c>
      <c r="C62" s="19" t="s">
        <v>555</v>
      </c>
      <c r="D62" s="12" t="s">
        <v>630</v>
      </c>
      <c r="E62" s="10" t="s">
        <v>25</v>
      </c>
      <c r="F62" s="10" t="s">
        <v>631</v>
      </c>
      <c r="G62" s="10" t="s">
        <v>632</v>
      </c>
      <c r="H62" s="13" t="s">
        <v>633</v>
      </c>
      <c r="I62" s="10">
        <v>16</v>
      </c>
      <c r="J62" s="10" t="s">
        <v>29</v>
      </c>
      <c r="K62" s="14">
        <v>0</v>
      </c>
      <c r="L62" s="12">
        <v>1</v>
      </c>
      <c r="M62" s="12">
        <f t="shared" si="1"/>
        <v>1</v>
      </c>
      <c r="N62" s="14">
        <v>0</v>
      </c>
      <c r="O62" s="16">
        <f t="shared" si="2"/>
        <v>-1</v>
      </c>
      <c r="P62" s="10" t="s">
        <v>545</v>
      </c>
      <c r="Q62" s="10" t="s">
        <v>543</v>
      </c>
      <c r="R62" s="10" t="s">
        <v>556</v>
      </c>
      <c r="S62" s="10" t="s">
        <v>39</v>
      </c>
    </row>
    <row r="63" spans="1:19" ht="60" customHeight="1" x14ac:dyDescent="0.35">
      <c r="A63" s="10" t="str">
        <f t="shared" si="0"/>
        <v>PR05FMC</v>
      </c>
      <c r="B63" s="10" t="s">
        <v>562</v>
      </c>
      <c r="C63" s="10" t="s">
        <v>563</v>
      </c>
      <c r="D63" s="12" t="s">
        <v>630</v>
      </c>
      <c r="E63" s="10" t="s">
        <v>25</v>
      </c>
      <c r="F63" s="10" t="s">
        <v>631</v>
      </c>
      <c r="G63" s="10" t="s">
        <v>632</v>
      </c>
      <c r="H63" s="13" t="s">
        <v>633</v>
      </c>
      <c r="I63" s="10">
        <v>16</v>
      </c>
      <c r="J63" s="10" t="s">
        <v>29</v>
      </c>
      <c r="K63" s="14">
        <v>6</v>
      </c>
      <c r="L63" s="12">
        <v>1</v>
      </c>
      <c r="M63" s="12">
        <f t="shared" si="1"/>
        <v>-5</v>
      </c>
      <c r="N63" s="14">
        <v>0</v>
      </c>
      <c r="O63" s="16">
        <f t="shared" si="2"/>
        <v>-1</v>
      </c>
      <c r="P63" s="10" t="s">
        <v>545</v>
      </c>
      <c r="Q63" s="10" t="s">
        <v>543</v>
      </c>
      <c r="R63" s="10" t="s">
        <v>556</v>
      </c>
      <c r="S63" s="10" t="s">
        <v>61</v>
      </c>
    </row>
    <row r="64" spans="1:19" ht="60" customHeight="1" x14ac:dyDescent="0.35">
      <c r="A64" s="10" t="str">
        <f t="shared" si="0"/>
        <v>CC02FMC</v>
      </c>
      <c r="B64" s="10" t="s">
        <v>576</v>
      </c>
      <c r="C64" s="19" t="s">
        <v>577</v>
      </c>
      <c r="D64" s="12" t="s">
        <v>630</v>
      </c>
      <c r="E64" s="10" t="s">
        <v>25</v>
      </c>
      <c r="F64" s="10" t="s">
        <v>631</v>
      </c>
      <c r="G64" s="10" t="s">
        <v>632</v>
      </c>
      <c r="H64" s="13" t="s">
        <v>633</v>
      </c>
      <c r="I64" s="10">
        <v>16</v>
      </c>
      <c r="J64" s="10" t="s">
        <v>29</v>
      </c>
      <c r="K64" s="14">
        <v>0</v>
      </c>
      <c r="L64" s="12">
        <v>1</v>
      </c>
      <c r="M64" s="12">
        <f t="shared" si="1"/>
        <v>1</v>
      </c>
      <c r="N64" s="14">
        <v>0</v>
      </c>
      <c r="O64" s="16">
        <f t="shared" si="2"/>
        <v>-1</v>
      </c>
      <c r="P64" s="10" t="s">
        <v>545</v>
      </c>
      <c r="Q64" s="10" t="s">
        <v>543</v>
      </c>
      <c r="R64" s="10" t="s">
        <v>556</v>
      </c>
      <c r="S64" s="10" t="s">
        <v>39</v>
      </c>
    </row>
    <row r="65" spans="1:19" ht="60" customHeight="1" x14ac:dyDescent="0.35">
      <c r="A65" s="10" t="str">
        <f t="shared" si="0"/>
        <v>CC16FMC</v>
      </c>
      <c r="B65" s="10" t="s">
        <v>581</v>
      </c>
      <c r="C65" s="19" t="s">
        <v>582</v>
      </c>
      <c r="D65" s="12" t="s">
        <v>630</v>
      </c>
      <c r="E65" s="10" t="s">
        <v>25</v>
      </c>
      <c r="F65" s="10" t="s">
        <v>631</v>
      </c>
      <c r="G65" s="10" t="s">
        <v>632</v>
      </c>
      <c r="H65" s="13" t="s">
        <v>633</v>
      </c>
      <c r="I65" s="10">
        <v>16</v>
      </c>
      <c r="J65" s="10" t="s">
        <v>29</v>
      </c>
      <c r="K65" s="14">
        <v>0</v>
      </c>
      <c r="L65" s="12">
        <v>1</v>
      </c>
      <c r="M65" s="12">
        <f t="shared" si="1"/>
        <v>1</v>
      </c>
      <c r="N65" s="14">
        <v>0</v>
      </c>
      <c r="O65" s="16">
        <f t="shared" si="2"/>
        <v>-1</v>
      </c>
      <c r="P65" s="10" t="s">
        <v>545</v>
      </c>
      <c r="Q65" s="10" t="s">
        <v>543</v>
      </c>
      <c r="R65" s="10" t="s">
        <v>556</v>
      </c>
      <c r="S65" s="10" t="s">
        <v>39</v>
      </c>
    </row>
    <row r="66" spans="1:19" ht="60" customHeight="1" x14ac:dyDescent="0.35">
      <c r="A66" s="10" t="str">
        <f t="shared" si="0"/>
        <v>CC17FMC</v>
      </c>
      <c r="B66" s="10" t="s">
        <v>586</v>
      </c>
      <c r="C66" s="19" t="s">
        <v>587</v>
      </c>
      <c r="D66" s="12" t="s">
        <v>630</v>
      </c>
      <c r="E66" s="10" t="s">
        <v>25</v>
      </c>
      <c r="F66" s="10" t="s">
        <v>631</v>
      </c>
      <c r="G66" s="10" t="s">
        <v>632</v>
      </c>
      <c r="H66" s="13" t="s">
        <v>633</v>
      </c>
      <c r="I66" s="10">
        <v>16</v>
      </c>
      <c r="J66" s="10" t="s">
        <v>29</v>
      </c>
      <c r="K66" s="14">
        <v>0</v>
      </c>
      <c r="L66" s="12">
        <v>1</v>
      </c>
      <c r="M66" s="12">
        <f t="shared" si="1"/>
        <v>1</v>
      </c>
      <c r="N66" s="14">
        <v>0</v>
      </c>
      <c r="O66" s="16">
        <f t="shared" si="2"/>
        <v>-1</v>
      </c>
      <c r="P66" s="10" t="s">
        <v>545</v>
      </c>
      <c r="Q66" s="10" t="s">
        <v>543</v>
      </c>
      <c r="R66" s="10" t="s">
        <v>556</v>
      </c>
      <c r="S66" s="10" t="s">
        <v>43</v>
      </c>
    </row>
    <row r="67" spans="1:19" ht="60" customHeight="1" x14ac:dyDescent="0.3">
      <c r="G67" s="10" t="s">
        <v>593</v>
      </c>
      <c r="K67" s="12">
        <f>SUBTOTAL(9,K3:K66)</f>
        <v>67</v>
      </c>
      <c r="L67" s="12">
        <f>SUBTOTAL(9,L3:L66)</f>
        <v>67</v>
      </c>
      <c r="M67" s="12">
        <f>SUBTOTAL(9,M3:M66)</f>
        <v>0</v>
      </c>
      <c r="N67" s="12">
        <f>SUBTOTAL(9,N3:N66)</f>
        <v>3</v>
      </c>
      <c r="O67" s="12">
        <f>SUBTOTAL(9,O3:O66)</f>
        <v>-64</v>
      </c>
      <c r="P67" s="10"/>
      <c r="Q67" s="10"/>
      <c r="R67" s="10"/>
      <c r="S67" s="10"/>
    </row>
    <row r="70" spans="1:19" ht="33" x14ac:dyDescent="0.3">
      <c r="C70" s="10" t="s">
        <v>32</v>
      </c>
      <c r="K70" s="10">
        <f>SUMIF($P$3:$P$66,$C70,K$3:K$66)</f>
        <v>1</v>
      </c>
      <c r="L70" s="10">
        <f>SUMIF($P$3:$P$66,$C70,L$3:L$66)</f>
        <v>1</v>
      </c>
      <c r="M70" s="10">
        <f t="shared" ref="M70:N82" si="3">SUMIF($P$3:$P$66,$C70,M$3:M$66)</f>
        <v>0</v>
      </c>
      <c r="N70" s="10">
        <f t="shared" si="3"/>
        <v>0</v>
      </c>
    </row>
    <row r="71" spans="1:19" ht="49.5" x14ac:dyDescent="0.3">
      <c r="C71" s="10" t="s">
        <v>112</v>
      </c>
      <c r="K71" s="10">
        <f t="shared" ref="K71:L82" si="4">SUMIF($P$3:$P$66,$C71,K$3:K$66)</f>
        <v>0</v>
      </c>
      <c r="L71" s="10">
        <f t="shared" si="4"/>
        <v>0</v>
      </c>
      <c r="M71" s="10">
        <f t="shared" si="3"/>
        <v>0</v>
      </c>
      <c r="N71" s="10">
        <f t="shared" si="3"/>
        <v>0</v>
      </c>
    </row>
    <row r="72" spans="1:19" ht="16.5" x14ac:dyDescent="0.3">
      <c r="C72" s="10" t="s">
        <v>38</v>
      </c>
      <c r="K72" s="10">
        <f t="shared" si="4"/>
        <v>6</v>
      </c>
      <c r="L72" s="10">
        <f t="shared" si="4"/>
        <v>6</v>
      </c>
      <c r="M72" s="10">
        <f t="shared" si="3"/>
        <v>0</v>
      </c>
      <c r="N72" s="10">
        <f t="shared" si="3"/>
        <v>0</v>
      </c>
    </row>
    <row r="73" spans="1:19" ht="16.5" x14ac:dyDescent="0.3">
      <c r="C73" s="10" t="s">
        <v>74</v>
      </c>
      <c r="K73" s="10">
        <f t="shared" si="4"/>
        <v>6</v>
      </c>
      <c r="L73" s="10">
        <f t="shared" si="4"/>
        <v>6</v>
      </c>
      <c r="M73" s="10">
        <f t="shared" si="3"/>
        <v>0</v>
      </c>
      <c r="N73" s="10">
        <f t="shared" si="3"/>
        <v>1</v>
      </c>
    </row>
    <row r="74" spans="1:19" ht="33" x14ac:dyDescent="0.3">
      <c r="C74" s="10" t="s">
        <v>145</v>
      </c>
      <c r="K74" s="10">
        <f t="shared" si="4"/>
        <v>6</v>
      </c>
      <c r="L74" s="10">
        <f t="shared" si="4"/>
        <v>6</v>
      </c>
      <c r="M74" s="10">
        <f t="shared" si="3"/>
        <v>0</v>
      </c>
      <c r="N74" s="10">
        <f t="shared" si="3"/>
        <v>0</v>
      </c>
    </row>
    <row r="75" spans="1:19" ht="33" x14ac:dyDescent="0.3">
      <c r="C75" s="10" t="s">
        <v>194</v>
      </c>
      <c r="K75" s="10">
        <f t="shared" si="4"/>
        <v>6</v>
      </c>
      <c r="L75" s="10">
        <f t="shared" si="4"/>
        <v>6</v>
      </c>
      <c r="M75" s="10">
        <f t="shared" si="3"/>
        <v>0</v>
      </c>
      <c r="N75" s="10">
        <f t="shared" si="3"/>
        <v>1</v>
      </c>
    </row>
    <row r="76" spans="1:19" ht="16.5" x14ac:dyDescent="0.3">
      <c r="C76" s="10" t="s">
        <v>258</v>
      </c>
      <c r="K76" s="10">
        <f t="shared" si="4"/>
        <v>6</v>
      </c>
      <c r="L76" s="10">
        <f t="shared" si="4"/>
        <v>6</v>
      </c>
      <c r="M76" s="10">
        <f t="shared" si="3"/>
        <v>0</v>
      </c>
      <c r="N76" s="10">
        <f t="shared" si="3"/>
        <v>0</v>
      </c>
    </row>
    <row r="77" spans="1:19" ht="33" x14ac:dyDescent="0.3">
      <c r="C77" s="10" t="s">
        <v>306</v>
      </c>
      <c r="K77" s="10">
        <f t="shared" si="4"/>
        <v>6</v>
      </c>
      <c r="L77" s="10">
        <f t="shared" si="4"/>
        <v>6</v>
      </c>
      <c r="M77" s="10">
        <f t="shared" si="3"/>
        <v>0</v>
      </c>
      <c r="N77" s="10">
        <f t="shared" si="3"/>
        <v>0</v>
      </c>
    </row>
    <row r="78" spans="1:19" ht="16.5" x14ac:dyDescent="0.3">
      <c r="C78" s="10" t="s">
        <v>362</v>
      </c>
      <c r="K78" s="10">
        <f t="shared" si="4"/>
        <v>6</v>
      </c>
      <c r="L78" s="10">
        <f t="shared" si="4"/>
        <v>6</v>
      </c>
      <c r="M78" s="10">
        <f t="shared" si="3"/>
        <v>0</v>
      </c>
      <c r="N78" s="10">
        <f t="shared" si="3"/>
        <v>1</v>
      </c>
    </row>
    <row r="79" spans="1:19" ht="16.5" x14ac:dyDescent="0.3">
      <c r="C79" s="10" t="s">
        <v>402</v>
      </c>
      <c r="K79" s="10">
        <f t="shared" si="4"/>
        <v>6</v>
      </c>
      <c r="L79" s="10">
        <f t="shared" si="4"/>
        <v>6</v>
      </c>
      <c r="M79" s="10">
        <f t="shared" si="3"/>
        <v>0</v>
      </c>
      <c r="N79" s="10">
        <f t="shared" si="3"/>
        <v>0</v>
      </c>
    </row>
    <row r="80" spans="1:19" ht="16.5" x14ac:dyDescent="0.3">
      <c r="C80" s="10" t="s">
        <v>428</v>
      </c>
      <c r="K80" s="10">
        <f t="shared" si="4"/>
        <v>6</v>
      </c>
      <c r="L80" s="10">
        <f t="shared" si="4"/>
        <v>6</v>
      </c>
      <c r="M80" s="10">
        <f t="shared" si="3"/>
        <v>0</v>
      </c>
      <c r="N80" s="10">
        <f t="shared" si="3"/>
        <v>0</v>
      </c>
    </row>
    <row r="81" spans="3:14" ht="16.5" x14ac:dyDescent="0.3">
      <c r="C81" s="10" t="s">
        <v>488</v>
      </c>
      <c r="K81" s="10">
        <f t="shared" si="4"/>
        <v>6</v>
      </c>
      <c r="L81" s="10">
        <f t="shared" si="4"/>
        <v>6</v>
      </c>
      <c r="M81" s="10">
        <f t="shared" si="3"/>
        <v>0</v>
      </c>
      <c r="N81" s="10">
        <f t="shared" si="3"/>
        <v>0</v>
      </c>
    </row>
    <row r="82" spans="3:14" ht="33" x14ac:dyDescent="0.3">
      <c r="C82" s="10" t="s">
        <v>545</v>
      </c>
      <c r="K82" s="10">
        <f t="shared" si="4"/>
        <v>6</v>
      </c>
      <c r="L82" s="10">
        <f t="shared" si="4"/>
        <v>6</v>
      </c>
      <c r="M82" s="10">
        <f t="shared" si="3"/>
        <v>0</v>
      </c>
      <c r="N82" s="10">
        <f t="shared" si="3"/>
        <v>0</v>
      </c>
    </row>
    <row r="83" spans="3:14" ht="17.25" x14ac:dyDescent="0.35">
      <c r="C83" s="31" t="s">
        <v>593</v>
      </c>
      <c r="D83" s="31"/>
      <c r="E83" s="31"/>
      <c r="F83" s="31"/>
      <c r="G83" s="32" t="s">
        <v>593</v>
      </c>
      <c r="H83" s="33"/>
      <c r="I83" s="31"/>
      <c r="J83" s="31"/>
      <c r="K83" s="34">
        <f>SUM(K70:K82)</f>
        <v>67</v>
      </c>
      <c r="L83" s="34">
        <f t="shared" ref="L83:N83" si="5">SUM(L70:L82)</f>
        <v>67</v>
      </c>
      <c r="M83" s="34">
        <f t="shared" si="5"/>
        <v>0</v>
      </c>
      <c r="N83" s="34">
        <f t="shared" si="5"/>
        <v>3</v>
      </c>
    </row>
  </sheetData>
  <autoFilter ref="A2:S66"/>
  <mergeCells count="1">
    <mergeCell ref="A1:S1"/>
  </mergeCells>
  <pageMargins left="0.11811023622047245" right="0.11811023622047245" top="0.74803149606299213" bottom="0.74803149606299213" header="0.31496062992125984" footer="0.31496062992125984"/>
  <pageSetup paperSize="9" scale="90" orientation="landscape" r:id="rId1"/>
  <headerFooter>
    <oddHeader xml:space="preserve">&amp;R
</oddHeader>
    <oddFooter>&amp;LElaborazione dati: DGPR Ufficio III - Sezione II&amp;C&amp;P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8522"/>
  <sheetViews>
    <sheetView topLeftCell="C1" workbookViewId="0">
      <selection activeCell="L2" sqref="L2"/>
    </sheetView>
  </sheetViews>
  <sheetFormatPr defaultColWidth="7.5703125" defaultRowHeight="14.25" x14ac:dyDescent="0.2"/>
  <cols>
    <col min="1" max="1" width="12.42578125" style="1" hidden="1" customWidth="1"/>
    <col min="2" max="2" width="13.28515625" style="1" hidden="1" customWidth="1"/>
    <col min="3" max="3" width="41" style="1" customWidth="1"/>
    <col min="4" max="6" width="7.5703125" style="1" hidden="1" customWidth="1"/>
    <col min="7" max="7" width="21" style="1" hidden="1" customWidth="1"/>
    <col min="8" max="8" width="17.5703125" style="35" hidden="1" customWidth="1"/>
    <col min="9" max="9" width="7.5703125" style="1" hidden="1" customWidth="1"/>
    <col min="10" max="10" width="12.5703125" style="1" hidden="1" customWidth="1"/>
    <col min="11" max="11" width="12.28515625" style="36" customWidth="1"/>
    <col min="12" max="12" width="17.42578125" style="36" customWidth="1"/>
    <col min="13" max="13" width="9.7109375" style="36" hidden="1" customWidth="1"/>
    <col min="14" max="14" width="11.7109375" style="36" customWidth="1"/>
    <col min="15" max="15" width="14.85546875" style="36" hidden="1" customWidth="1"/>
    <col min="16" max="16" width="19.28515625" style="1" customWidth="1"/>
    <col min="17" max="17" width="16.28515625" style="1" hidden="1" customWidth="1"/>
    <col min="18" max="18" width="17.7109375" style="1" hidden="1" customWidth="1"/>
    <col min="19" max="19" width="14.5703125" style="1" hidden="1" customWidth="1"/>
    <col min="20" max="20" width="13.7109375" style="2" customWidth="1"/>
    <col min="21" max="21" width="14.7109375" style="2" customWidth="1"/>
    <col min="22" max="16384" width="7.5703125" style="2"/>
  </cols>
  <sheetData>
    <row r="1" spans="1:21" ht="118.15" customHeight="1" x14ac:dyDescent="0.2">
      <c r="A1" s="75" t="s">
        <v>636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21" s="45" customFormat="1" ht="167.25" customHeight="1" x14ac:dyDescent="0.35">
      <c r="A2" s="39"/>
      <c r="B2" s="39" t="s">
        <v>1</v>
      </c>
      <c r="C2" s="4" t="s">
        <v>2</v>
      </c>
      <c r="D2" s="47" t="s">
        <v>3</v>
      </c>
      <c r="E2" s="39" t="s">
        <v>4</v>
      </c>
      <c r="F2" s="39" t="s">
        <v>5</v>
      </c>
      <c r="G2" s="4" t="s">
        <v>6</v>
      </c>
      <c r="H2" s="48" t="s">
        <v>7</v>
      </c>
      <c r="I2" s="39" t="s">
        <v>8</v>
      </c>
      <c r="J2" s="4" t="s">
        <v>9</v>
      </c>
      <c r="K2" s="4" t="s">
        <v>10</v>
      </c>
      <c r="L2" s="6" t="s">
        <v>759</v>
      </c>
      <c r="M2" s="49" t="s">
        <v>637</v>
      </c>
      <c r="N2" s="4" t="s">
        <v>638</v>
      </c>
      <c r="O2" s="47" t="s">
        <v>639</v>
      </c>
      <c r="P2" s="4" t="s">
        <v>727</v>
      </c>
      <c r="Q2" s="39" t="s">
        <v>19</v>
      </c>
      <c r="R2" s="39" t="s">
        <v>20</v>
      </c>
      <c r="S2" s="4" t="s">
        <v>599</v>
      </c>
      <c r="T2" s="50" t="s">
        <v>730</v>
      </c>
      <c r="U2" s="50" t="s">
        <v>731</v>
      </c>
    </row>
    <row r="3" spans="1:21" ht="53.45" customHeight="1" x14ac:dyDescent="0.35">
      <c r="A3" s="10" t="str">
        <f t="shared" ref="A3:A36" si="0">CONCATENATE(B3,D3)</f>
        <v>XX07FTE</v>
      </c>
      <c r="B3" s="10" t="s">
        <v>22</v>
      </c>
      <c r="C3" s="11" t="s">
        <v>23</v>
      </c>
      <c r="D3" s="12" t="s">
        <v>640</v>
      </c>
      <c r="E3" s="10" t="s">
        <v>614</v>
      </c>
      <c r="F3" s="10" t="s">
        <v>641</v>
      </c>
      <c r="G3" s="10" t="s">
        <v>642</v>
      </c>
      <c r="H3" s="13" t="s">
        <v>643</v>
      </c>
      <c r="I3" s="10">
        <v>21</v>
      </c>
      <c r="J3" s="10" t="s">
        <v>29</v>
      </c>
      <c r="K3" s="12">
        <v>36</v>
      </c>
      <c r="L3" s="12">
        <v>36</v>
      </c>
      <c r="M3" s="12">
        <f t="shared" ref="M3:M36" si="1">L3-K3</f>
        <v>0</v>
      </c>
      <c r="N3" s="14">
        <v>25</v>
      </c>
      <c r="O3" s="16">
        <f t="shared" ref="O3:O36" si="2">N3-L3</f>
        <v>-11</v>
      </c>
      <c r="P3" s="10" t="s">
        <v>32</v>
      </c>
      <c r="Q3" s="10" t="s">
        <v>30</v>
      </c>
      <c r="R3" s="10" t="s">
        <v>31</v>
      </c>
      <c r="S3" s="10" t="s">
        <v>33</v>
      </c>
      <c r="T3" s="57" t="str">
        <f t="shared" ref="T3:T36" si="3">IF(L3&gt;K3,"incremento",IF(L3=K3,"parità",IF(L3&lt;K3,"decremento")))</f>
        <v>parità</v>
      </c>
      <c r="U3" s="57" t="str">
        <f t="shared" ref="U3:U36" si="4">IF(L3&gt;N3,"NO",IF(L3=N3,"NO",IF(L3&lt;N3,"SI")))</f>
        <v>NO</v>
      </c>
    </row>
    <row r="4" spans="1:21" ht="60" customHeight="1" x14ac:dyDescent="0.35">
      <c r="A4" s="10" t="str">
        <f t="shared" si="0"/>
        <v>PR14FTE</v>
      </c>
      <c r="B4" s="10" t="s">
        <v>59</v>
      </c>
      <c r="C4" s="10" t="s">
        <v>60</v>
      </c>
      <c r="D4" s="12" t="s">
        <v>640</v>
      </c>
      <c r="E4" s="10" t="s">
        <v>614</v>
      </c>
      <c r="F4" s="10" t="s">
        <v>641</v>
      </c>
      <c r="G4" s="10" t="s">
        <v>642</v>
      </c>
      <c r="H4" s="13" t="s">
        <v>643</v>
      </c>
      <c r="I4" s="10">
        <v>21</v>
      </c>
      <c r="J4" s="10" t="s">
        <v>29</v>
      </c>
      <c r="K4" s="12">
        <v>6</v>
      </c>
      <c r="L4" s="12">
        <v>5</v>
      </c>
      <c r="M4" s="12">
        <f t="shared" si="1"/>
        <v>-1</v>
      </c>
      <c r="N4" s="14">
        <v>4</v>
      </c>
      <c r="O4" s="16">
        <f t="shared" si="2"/>
        <v>-1</v>
      </c>
      <c r="P4" s="10" t="s">
        <v>38</v>
      </c>
      <c r="Q4" s="10" t="s">
        <v>36</v>
      </c>
      <c r="R4" s="10" t="s">
        <v>42</v>
      </c>
      <c r="S4" s="10" t="s">
        <v>61</v>
      </c>
      <c r="T4" s="57" t="str">
        <f t="shared" si="3"/>
        <v>decremento</v>
      </c>
      <c r="U4" s="57" t="str">
        <f t="shared" si="4"/>
        <v>NO</v>
      </c>
    </row>
    <row r="5" spans="1:21" ht="59.45" customHeight="1" x14ac:dyDescent="0.35">
      <c r="A5" s="10" t="str">
        <f t="shared" si="0"/>
        <v>HH44FTE</v>
      </c>
      <c r="B5" s="10" t="s">
        <v>62</v>
      </c>
      <c r="C5" s="10" t="s">
        <v>63</v>
      </c>
      <c r="D5" s="12" t="s">
        <v>640</v>
      </c>
      <c r="E5" s="10" t="s">
        <v>614</v>
      </c>
      <c r="F5" s="10" t="s">
        <v>641</v>
      </c>
      <c r="G5" s="10" t="s">
        <v>642</v>
      </c>
      <c r="H5" s="13" t="s">
        <v>643</v>
      </c>
      <c r="I5" s="10">
        <v>21</v>
      </c>
      <c r="J5" s="10" t="s">
        <v>29</v>
      </c>
      <c r="K5" s="12">
        <v>0</v>
      </c>
      <c r="L5" s="12">
        <v>0</v>
      </c>
      <c r="M5" s="12">
        <f t="shared" si="1"/>
        <v>0</v>
      </c>
      <c r="N5" s="14">
        <v>1</v>
      </c>
      <c r="O5" s="16">
        <f t="shared" si="2"/>
        <v>1</v>
      </c>
      <c r="P5" s="10" t="s">
        <v>38</v>
      </c>
      <c r="Q5" s="10" t="s">
        <v>36</v>
      </c>
      <c r="R5" s="10" t="s">
        <v>52</v>
      </c>
      <c r="S5" s="57"/>
      <c r="T5" s="57" t="str">
        <f t="shared" si="3"/>
        <v>parità</v>
      </c>
      <c r="U5" s="57" t="str">
        <f t="shared" si="4"/>
        <v>SI</v>
      </c>
    </row>
    <row r="6" spans="1:21" ht="60" customHeight="1" x14ac:dyDescent="0.35">
      <c r="A6" s="10" t="str">
        <f t="shared" si="0"/>
        <v>FF58FTE</v>
      </c>
      <c r="B6" s="10" t="s">
        <v>96</v>
      </c>
      <c r="C6" s="10" t="s">
        <v>97</v>
      </c>
      <c r="D6" s="12" t="s">
        <v>640</v>
      </c>
      <c r="E6" s="10" t="s">
        <v>614</v>
      </c>
      <c r="F6" s="10" t="s">
        <v>641</v>
      </c>
      <c r="G6" s="10" t="s">
        <v>642</v>
      </c>
      <c r="H6" s="13" t="s">
        <v>643</v>
      </c>
      <c r="I6" s="10">
        <v>21</v>
      </c>
      <c r="J6" s="10" t="s">
        <v>29</v>
      </c>
      <c r="K6" s="12">
        <v>0</v>
      </c>
      <c r="L6" s="12">
        <v>0</v>
      </c>
      <c r="M6" s="12">
        <f t="shared" si="1"/>
        <v>0</v>
      </c>
      <c r="N6" s="14">
        <v>1</v>
      </c>
      <c r="O6" s="16">
        <f t="shared" si="2"/>
        <v>1</v>
      </c>
      <c r="P6" s="10" t="s">
        <v>74</v>
      </c>
      <c r="Q6" s="10" t="s">
        <v>72</v>
      </c>
      <c r="R6" s="10" t="s">
        <v>95</v>
      </c>
      <c r="S6" s="57"/>
      <c r="T6" s="57" t="str">
        <f t="shared" si="3"/>
        <v>parità</v>
      </c>
      <c r="U6" s="57" t="str">
        <f t="shared" si="4"/>
        <v>SI</v>
      </c>
    </row>
    <row r="7" spans="1:21" ht="60" customHeight="1" x14ac:dyDescent="0.35">
      <c r="A7" s="10" t="str">
        <f t="shared" si="0"/>
        <v>PR11FTE</v>
      </c>
      <c r="B7" s="10" t="s">
        <v>100</v>
      </c>
      <c r="C7" s="10" t="s">
        <v>101</v>
      </c>
      <c r="D7" s="12" t="s">
        <v>640</v>
      </c>
      <c r="E7" s="10" t="s">
        <v>614</v>
      </c>
      <c r="F7" s="10" t="s">
        <v>641</v>
      </c>
      <c r="G7" s="10" t="s">
        <v>642</v>
      </c>
      <c r="H7" s="13" t="s">
        <v>643</v>
      </c>
      <c r="I7" s="10">
        <v>21</v>
      </c>
      <c r="J7" s="10" t="s">
        <v>29</v>
      </c>
      <c r="K7" s="12">
        <v>8</v>
      </c>
      <c r="L7" s="12">
        <v>8</v>
      </c>
      <c r="M7" s="12">
        <f t="shared" si="1"/>
        <v>0</v>
      </c>
      <c r="N7" s="14">
        <v>7</v>
      </c>
      <c r="O7" s="16">
        <f t="shared" si="2"/>
        <v>-1</v>
      </c>
      <c r="P7" s="10" t="s">
        <v>74</v>
      </c>
      <c r="Q7" s="10" t="s">
        <v>72</v>
      </c>
      <c r="R7" s="10" t="s">
        <v>95</v>
      </c>
      <c r="S7" s="10" t="s">
        <v>61</v>
      </c>
      <c r="T7" s="57" t="str">
        <f t="shared" si="3"/>
        <v>parità</v>
      </c>
      <c r="U7" s="57" t="str">
        <f t="shared" si="4"/>
        <v>NO</v>
      </c>
    </row>
    <row r="8" spans="1:21" ht="60" customHeight="1" x14ac:dyDescent="0.35">
      <c r="A8" s="10" t="str">
        <f t="shared" si="0"/>
        <v>FF11FTE</v>
      </c>
      <c r="B8" s="10" t="s">
        <v>104</v>
      </c>
      <c r="C8" s="10" t="s">
        <v>105</v>
      </c>
      <c r="D8" s="12" t="s">
        <v>640</v>
      </c>
      <c r="E8" s="10" t="s">
        <v>614</v>
      </c>
      <c r="F8" s="10" t="s">
        <v>641</v>
      </c>
      <c r="G8" s="10" t="s">
        <v>642</v>
      </c>
      <c r="H8" s="13" t="s">
        <v>643</v>
      </c>
      <c r="I8" s="10">
        <v>21</v>
      </c>
      <c r="J8" s="10" t="s">
        <v>29</v>
      </c>
      <c r="K8" s="12">
        <v>0</v>
      </c>
      <c r="L8" s="12">
        <v>0</v>
      </c>
      <c r="M8" s="12">
        <f t="shared" si="1"/>
        <v>0</v>
      </c>
      <c r="N8" s="14">
        <v>1</v>
      </c>
      <c r="O8" s="16">
        <f t="shared" si="2"/>
        <v>1</v>
      </c>
      <c r="P8" s="10" t="s">
        <v>74</v>
      </c>
      <c r="Q8" s="10" t="s">
        <v>72</v>
      </c>
      <c r="R8" s="10" t="s">
        <v>89</v>
      </c>
      <c r="S8" s="57"/>
      <c r="T8" s="57" t="str">
        <f t="shared" si="3"/>
        <v>parità</v>
      </c>
      <c r="U8" s="57" t="str">
        <f t="shared" si="4"/>
        <v>SI</v>
      </c>
    </row>
    <row r="9" spans="1:21" ht="60" customHeight="1" x14ac:dyDescent="0.35">
      <c r="A9" s="10" t="str">
        <f t="shared" si="0"/>
        <v>SA04FTE</v>
      </c>
      <c r="B9" s="10" t="s">
        <v>129</v>
      </c>
      <c r="C9" s="10" t="s">
        <v>130</v>
      </c>
      <c r="D9" s="12" t="s">
        <v>640</v>
      </c>
      <c r="E9" s="10" t="s">
        <v>614</v>
      </c>
      <c r="F9" s="10" t="s">
        <v>641</v>
      </c>
      <c r="G9" s="10" t="s">
        <v>642</v>
      </c>
      <c r="H9" s="13" t="s">
        <v>643</v>
      </c>
      <c r="I9" s="10">
        <v>21</v>
      </c>
      <c r="J9" s="10" t="s">
        <v>29</v>
      </c>
      <c r="K9" s="12">
        <v>0</v>
      </c>
      <c r="L9" s="12">
        <v>0</v>
      </c>
      <c r="M9" s="12">
        <f t="shared" si="1"/>
        <v>0</v>
      </c>
      <c r="N9" s="14">
        <v>1</v>
      </c>
      <c r="O9" s="16">
        <f t="shared" si="2"/>
        <v>1</v>
      </c>
      <c r="P9" s="10" t="s">
        <v>112</v>
      </c>
      <c r="Q9" s="10" t="s">
        <v>131</v>
      </c>
      <c r="R9" s="10" t="s">
        <v>132</v>
      </c>
      <c r="S9" s="57"/>
      <c r="T9" s="57" t="str">
        <f t="shared" si="3"/>
        <v>parità</v>
      </c>
      <c r="U9" s="57" t="str">
        <f t="shared" si="4"/>
        <v>SI</v>
      </c>
    </row>
    <row r="10" spans="1:21" ht="60" customHeight="1" x14ac:dyDescent="0.35">
      <c r="A10" s="10" t="str">
        <f t="shared" si="0"/>
        <v>SF01FTE</v>
      </c>
      <c r="B10" s="10" t="s">
        <v>139</v>
      </c>
      <c r="C10" s="10" t="s">
        <v>140</v>
      </c>
      <c r="D10" s="12" t="s">
        <v>640</v>
      </c>
      <c r="E10" s="10" t="s">
        <v>614</v>
      </c>
      <c r="F10" s="10" t="s">
        <v>641</v>
      </c>
      <c r="G10" s="10" t="s">
        <v>642</v>
      </c>
      <c r="H10" s="13" t="s">
        <v>643</v>
      </c>
      <c r="I10" s="10">
        <v>21</v>
      </c>
      <c r="J10" s="10" t="s">
        <v>29</v>
      </c>
      <c r="K10" s="12">
        <v>0</v>
      </c>
      <c r="L10" s="12">
        <v>0</v>
      </c>
      <c r="M10" s="12">
        <f t="shared" si="1"/>
        <v>0</v>
      </c>
      <c r="N10" s="14">
        <v>1</v>
      </c>
      <c r="O10" s="16">
        <f t="shared" si="2"/>
        <v>1</v>
      </c>
      <c r="P10" s="10" t="s">
        <v>112</v>
      </c>
      <c r="Q10" s="10" t="s">
        <v>30</v>
      </c>
      <c r="R10" s="10" t="s">
        <v>31</v>
      </c>
      <c r="S10" s="57"/>
      <c r="T10" s="57" t="str">
        <f t="shared" si="3"/>
        <v>parità</v>
      </c>
      <c r="U10" s="57" t="str">
        <f t="shared" si="4"/>
        <v>SI</v>
      </c>
    </row>
    <row r="11" spans="1:21" ht="60" customHeight="1" x14ac:dyDescent="0.35">
      <c r="A11" s="10" t="str">
        <f t="shared" si="0"/>
        <v>EE04FTE</v>
      </c>
      <c r="B11" s="10" t="s">
        <v>141</v>
      </c>
      <c r="C11" s="10" t="s">
        <v>142</v>
      </c>
      <c r="D11" s="12" t="s">
        <v>640</v>
      </c>
      <c r="E11" s="10" t="s">
        <v>614</v>
      </c>
      <c r="F11" s="10" t="s">
        <v>641</v>
      </c>
      <c r="G11" s="10" t="s">
        <v>642</v>
      </c>
      <c r="H11" s="13" t="s">
        <v>643</v>
      </c>
      <c r="I11" s="10">
        <v>21</v>
      </c>
      <c r="J11" s="10" t="s">
        <v>29</v>
      </c>
      <c r="K11" s="12">
        <v>1</v>
      </c>
      <c r="L11" s="12">
        <v>0</v>
      </c>
      <c r="M11" s="12">
        <f t="shared" si="1"/>
        <v>-1</v>
      </c>
      <c r="N11" s="14">
        <v>2</v>
      </c>
      <c r="O11" s="16">
        <f t="shared" si="2"/>
        <v>2</v>
      </c>
      <c r="P11" s="10" t="s">
        <v>145</v>
      </c>
      <c r="Q11" s="10" t="s">
        <v>143</v>
      </c>
      <c r="R11" s="10" t="s">
        <v>148</v>
      </c>
      <c r="S11" s="27" t="s">
        <v>429</v>
      </c>
      <c r="T11" s="57" t="str">
        <f t="shared" si="3"/>
        <v>decremento</v>
      </c>
      <c r="U11" s="57" t="str">
        <f t="shared" si="4"/>
        <v>SI</v>
      </c>
    </row>
    <row r="12" spans="1:21" ht="60" customHeight="1" x14ac:dyDescent="0.35">
      <c r="A12" s="10" t="str">
        <f t="shared" si="0"/>
        <v>EE27FTE</v>
      </c>
      <c r="B12" s="10" t="s">
        <v>146</v>
      </c>
      <c r="C12" s="10" t="s">
        <v>147</v>
      </c>
      <c r="D12" s="12" t="s">
        <v>640</v>
      </c>
      <c r="E12" s="10" t="s">
        <v>614</v>
      </c>
      <c r="F12" s="10" t="s">
        <v>641</v>
      </c>
      <c r="G12" s="10" t="s">
        <v>642</v>
      </c>
      <c r="H12" s="13" t="s">
        <v>643</v>
      </c>
      <c r="I12" s="10">
        <v>21</v>
      </c>
      <c r="J12" s="10" t="s">
        <v>29</v>
      </c>
      <c r="K12" s="12">
        <v>0</v>
      </c>
      <c r="L12" s="12">
        <v>0</v>
      </c>
      <c r="M12" s="12">
        <f t="shared" si="1"/>
        <v>0</v>
      </c>
      <c r="N12" s="14">
        <v>2</v>
      </c>
      <c r="O12" s="16">
        <f t="shared" si="2"/>
        <v>2</v>
      </c>
      <c r="P12" s="10" t="s">
        <v>145</v>
      </c>
      <c r="Q12" s="10" t="s">
        <v>143</v>
      </c>
      <c r="R12" s="10" t="s">
        <v>148</v>
      </c>
      <c r="S12" s="27"/>
      <c r="T12" s="57" t="str">
        <f t="shared" si="3"/>
        <v>parità</v>
      </c>
      <c r="U12" s="57" t="str">
        <f t="shared" si="4"/>
        <v>SI</v>
      </c>
    </row>
    <row r="13" spans="1:21" ht="60" customHeight="1" x14ac:dyDescent="0.35">
      <c r="A13" s="10" t="str">
        <f t="shared" si="0"/>
        <v>BB03FTE</v>
      </c>
      <c r="B13" s="10" t="s">
        <v>149</v>
      </c>
      <c r="C13" s="10" t="s">
        <v>150</v>
      </c>
      <c r="D13" s="12" t="s">
        <v>640</v>
      </c>
      <c r="E13" s="10" t="s">
        <v>614</v>
      </c>
      <c r="F13" s="10" t="s">
        <v>641</v>
      </c>
      <c r="G13" s="10" t="s">
        <v>642</v>
      </c>
      <c r="H13" s="13" t="s">
        <v>643</v>
      </c>
      <c r="I13" s="10">
        <v>21</v>
      </c>
      <c r="J13" s="10" t="s">
        <v>29</v>
      </c>
      <c r="K13" s="12">
        <v>0</v>
      </c>
      <c r="L13" s="12">
        <v>0</v>
      </c>
      <c r="M13" s="12">
        <f t="shared" si="1"/>
        <v>0</v>
      </c>
      <c r="N13" s="14">
        <v>1</v>
      </c>
      <c r="O13" s="16">
        <f t="shared" si="2"/>
        <v>1</v>
      </c>
      <c r="P13" s="10" t="s">
        <v>145</v>
      </c>
      <c r="Q13" s="10" t="s">
        <v>119</v>
      </c>
      <c r="R13" s="10" t="s">
        <v>151</v>
      </c>
      <c r="S13" s="27"/>
      <c r="T13" s="57" t="str">
        <f t="shared" si="3"/>
        <v>parità</v>
      </c>
      <c r="U13" s="57" t="str">
        <f t="shared" si="4"/>
        <v>SI</v>
      </c>
    </row>
    <row r="14" spans="1:21" ht="60" customHeight="1" x14ac:dyDescent="0.35">
      <c r="A14" s="10" t="str">
        <f t="shared" si="0"/>
        <v>PR21FTE</v>
      </c>
      <c r="B14" s="10" t="s">
        <v>179</v>
      </c>
      <c r="C14" s="10" t="s">
        <v>180</v>
      </c>
      <c r="D14" s="12" t="s">
        <v>640</v>
      </c>
      <c r="E14" s="10" t="s">
        <v>614</v>
      </c>
      <c r="F14" s="10" t="s">
        <v>641</v>
      </c>
      <c r="G14" s="10" t="s">
        <v>642</v>
      </c>
      <c r="H14" s="13" t="s">
        <v>643</v>
      </c>
      <c r="I14" s="10">
        <v>21</v>
      </c>
      <c r="J14" s="10" t="s">
        <v>29</v>
      </c>
      <c r="K14" s="12">
        <v>8</v>
      </c>
      <c r="L14" s="12">
        <v>7</v>
      </c>
      <c r="M14" s="12">
        <f t="shared" si="1"/>
        <v>-1</v>
      </c>
      <c r="N14" s="14">
        <v>5</v>
      </c>
      <c r="O14" s="16">
        <f t="shared" si="2"/>
        <v>-2</v>
      </c>
      <c r="P14" s="10" t="s">
        <v>145</v>
      </c>
      <c r="Q14" s="10" t="s">
        <v>119</v>
      </c>
      <c r="R14" s="10" t="s">
        <v>151</v>
      </c>
      <c r="S14" s="1" t="s">
        <v>61</v>
      </c>
      <c r="T14" s="57" t="str">
        <f t="shared" si="3"/>
        <v>decremento</v>
      </c>
      <c r="U14" s="57" t="str">
        <f t="shared" si="4"/>
        <v>NO</v>
      </c>
    </row>
    <row r="15" spans="1:21" ht="60" customHeight="1" x14ac:dyDescent="0.35">
      <c r="A15" s="10" t="str">
        <f t="shared" si="0"/>
        <v>EE05FTE</v>
      </c>
      <c r="B15" s="10" t="s">
        <v>223</v>
      </c>
      <c r="C15" s="10" t="s">
        <v>224</v>
      </c>
      <c r="D15" s="12" t="s">
        <v>640</v>
      </c>
      <c r="E15" s="10" t="s">
        <v>614</v>
      </c>
      <c r="F15" s="10" t="s">
        <v>641</v>
      </c>
      <c r="G15" s="10" t="s">
        <v>642</v>
      </c>
      <c r="H15" s="13" t="s">
        <v>643</v>
      </c>
      <c r="I15" s="10">
        <v>21</v>
      </c>
      <c r="J15" s="10" t="s">
        <v>29</v>
      </c>
      <c r="K15" s="12">
        <v>0</v>
      </c>
      <c r="L15" s="12">
        <v>0</v>
      </c>
      <c r="M15" s="12">
        <f t="shared" si="1"/>
        <v>0</v>
      </c>
      <c r="N15" s="14">
        <v>2</v>
      </c>
      <c r="O15" s="16">
        <f t="shared" si="2"/>
        <v>2</v>
      </c>
      <c r="P15" s="10" t="s">
        <v>194</v>
      </c>
      <c r="Q15" s="10" t="s">
        <v>123</v>
      </c>
      <c r="R15" s="10" t="s">
        <v>225</v>
      </c>
      <c r="T15" s="57" t="str">
        <f t="shared" si="3"/>
        <v>parità</v>
      </c>
      <c r="U15" s="57" t="str">
        <f t="shared" si="4"/>
        <v>SI</v>
      </c>
    </row>
    <row r="16" spans="1:21" ht="60" customHeight="1" x14ac:dyDescent="0.35">
      <c r="A16" s="10" t="str">
        <f t="shared" si="0"/>
        <v>PR20FTE</v>
      </c>
      <c r="B16" s="10" t="s">
        <v>228</v>
      </c>
      <c r="C16" s="10" t="s">
        <v>229</v>
      </c>
      <c r="D16" s="12" t="s">
        <v>640</v>
      </c>
      <c r="E16" s="10" t="s">
        <v>614</v>
      </c>
      <c r="F16" s="10" t="s">
        <v>641</v>
      </c>
      <c r="G16" s="10" t="s">
        <v>642</v>
      </c>
      <c r="H16" s="13" t="s">
        <v>643</v>
      </c>
      <c r="I16" s="10">
        <v>21</v>
      </c>
      <c r="J16" s="10" t="s">
        <v>29</v>
      </c>
      <c r="K16" s="12">
        <v>8</v>
      </c>
      <c r="L16" s="12">
        <v>9</v>
      </c>
      <c r="M16" s="12">
        <f t="shared" si="1"/>
        <v>1</v>
      </c>
      <c r="N16" s="14">
        <v>6</v>
      </c>
      <c r="O16" s="16">
        <f t="shared" si="2"/>
        <v>-3</v>
      </c>
      <c r="P16" s="10" t="s">
        <v>194</v>
      </c>
      <c r="Q16" s="10" t="s">
        <v>30</v>
      </c>
      <c r="R16" s="10" t="s">
        <v>31</v>
      </c>
      <c r="S16" s="1" t="s">
        <v>61</v>
      </c>
      <c r="T16" s="57" t="str">
        <f t="shared" si="3"/>
        <v>incremento</v>
      </c>
      <c r="U16" s="57" t="str">
        <f t="shared" si="4"/>
        <v>NO</v>
      </c>
    </row>
    <row r="17" spans="1:21" ht="60" customHeight="1" x14ac:dyDescent="0.35">
      <c r="A17" s="10" t="str">
        <f t="shared" si="0"/>
        <v>EE02FTE</v>
      </c>
      <c r="B17" s="10" t="s">
        <v>233</v>
      </c>
      <c r="C17" s="10" t="s">
        <v>234</v>
      </c>
      <c r="D17" s="12" t="s">
        <v>640</v>
      </c>
      <c r="E17" s="10" t="s">
        <v>614</v>
      </c>
      <c r="F17" s="10" t="s">
        <v>641</v>
      </c>
      <c r="G17" s="10" t="s">
        <v>642</v>
      </c>
      <c r="H17" s="13" t="s">
        <v>643</v>
      </c>
      <c r="I17" s="10">
        <v>21</v>
      </c>
      <c r="J17" s="10" t="s">
        <v>29</v>
      </c>
      <c r="K17" s="12">
        <v>0</v>
      </c>
      <c r="L17" s="12">
        <v>0</v>
      </c>
      <c r="M17" s="12">
        <f t="shared" si="1"/>
        <v>0</v>
      </c>
      <c r="N17" s="14">
        <v>2</v>
      </c>
      <c r="O17" s="16">
        <f t="shared" si="2"/>
        <v>2</v>
      </c>
      <c r="P17" s="21" t="s">
        <v>194</v>
      </c>
      <c r="Q17" s="10" t="s">
        <v>30</v>
      </c>
      <c r="R17" s="10" t="s">
        <v>31</v>
      </c>
      <c r="T17" s="57" t="str">
        <f t="shared" si="3"/>
        <v>parità</v>
      </c>
      <c r="U17" s="57" t="str">
        <f t="shared" si="4"/>
        <v>SI</v>
      </c>
    </row>
    <row r="18" spans="1:21" ht="60" customHeight="1" x14ac:dyDescent="0.35">
      <c r="A18" s="10" t="str">
        <f t="shared" si="0"/>
        <v>EE28FTE</v>
      </c>
      <c r="B18" s="10" t="s">
        <v>237</v>
      </c>
      <c r="C18" s="10" t="s">
        <v>238</v>
      </c>
      <c r="D18" s="12" t="s">
        <v>640</v>
      </c>
      <c r="E18" s="10" t="s">
        <v>614</v>
      </c>
      <c r="F18" s="10" t="s">
        <v>641</v>
      </c>
      <c r="G18" s="10" t="s">
        <v>642</v>
      </c>
      <c r="H18" s="13" t="s">
        <v>643</v>
      </c>
      <c r="I18" s="10">
        <v>21</v>
      </c>
      <c r="J18" s="10" t="s">
        <v>29</v>
      </c>
      <c r="K18" s="12">
        <v>0</v>
      </c>
      <c r="L18" s="12">
        <v>0</v>
      </c>
      <c r="M18" s="12">
        <f t="shared" si="1"/>
        <v>0</v>
      </c>
      <c r="N18" s="14">
        <v>2</v>
      </c>
      <c r="O18" s="16">
        <f t="shared" si="2"/>
        <v>2</v>
      </c>
      <c r="P18" s="10" t="s">
        <v>194</v>
      </c>
      <c r="Q18" s="10" t="s">
        <v>30</v>
      </c>
      <c r="R18" s="10" t="s">
        <v>31</v>
      </c>
      <c r="T18" s="57" t="str">
        <f t="shared" si="3"/>
        <v>parità</v>
      </c>
      <c r="U18" s="57" t="str">
        <f t="shared" si="4"/>
        <v>SI</v>
      </c>
    </row>
    <row r="19" spans="1:21" ht="60" customHeight="1" x14ac:dyDescent="0.35">
      <c r="A19" s="10" t="str">
        <f t="shared" si="0"/>
        <v>EE12FTE</v>
      </c>
      <c r="B19" s="10" t="s">
        <v>243</v>
      </c>
      <c r="C19" s="10" t="s">
        <v>244</v>
      </c>
      <c r="D19" s="12" t="s">
        <v>640</v>
      </c>
      <c r="E19" s="10" t="s">
        <v>614</v>
      </c>
      <c r="F19" s="10" t="s">
        <v>641</v>
      </c>
      <c r="G19" s="10" t="s">
        <v>642</v>
      </c>
      <c r="H19" s="13" t="s">
        <v>643</v>
      </c>
      <c r="I19" s="10">
        <v>21</v>
      </c>
      <c r="J19" s="10" t="s">
        <v>29</v>
      </c>
      <c r="K19" s="12">
        <v>0</v>
      </c>
      <c r="L19" s="12">
        <v>0</v>
      </c>
      <c r="M19" s="12">
        <f t="shared" si="1"/>
        <v>0</v>
      </c>
      <c r="N19" s="14">
        <v>1</v>
      </c>
      <c r="O19" s="16">
        <f t="shared" si="2"/>
        <v>1</v>
      </c>
      <c r="P19" s="10" t="s">
        <v>194</v>
      </c>
      <c r="Q19" s="10" t="s">
        <v>123</v>
      </c>
      <c r="R19" s="10" t="s">
        <v>124</v>
      </c>
      <c r="T19" s="57" t="str">
        <f t="shared" si="3"/>
        <v>parità</v>
      </c>
      <c r="U19" s="57" t="str">
        <f t="shared" si="4"/>
        <v>SI</v>
      </c>
    </row>
    <row r="20" spans="1:21" ht="60" customHeight="1" x14ac:dyDescent="0.35">
      <c r="A20" s="10" t="str">
        <f t="shared" si="0"/>
        <v>PR03FTE</v>
      </c>
      <c r="B20" s="10" t="s">
        <v>291</v>
      </c>
      <c r="C20" s="10" t="s">
        <v>292</v>
      </c>
      <c r="D20" s="12" t="s">
        <v>640</v>
      </c>
      <c r="E20" s="10" t="s">
        <v>614</v>
      </c>
      <c r="F20" s="10" t="s">
        <v>641</v>
      </c>
      <c r="G20" s="10" t="s">
        <v>642</v>
      </c>
      <c r="H20" s="13" t="s">
        <v>643</v>
      </c>
      <c r="I20" s="10">
        <v>21</v>
      </c>
      <c r="J20" s="10" t="s">
        <v>29</v>
      </c>
      <c r="K20" s="12">
        <v>7</v>
      </c>
      <c r="L20" s="12">
        <v>8</v>
      </c>
      <c r="M20" s="12">
        <f t="shared" si="1"/>
        <v>1</v>
      </c>
      <c r="N20" s="14">
        <v>5</v>
      </c>
      <c r="O20" s="16">
        <f t="shared" si="2"/>
        <v>-3</v>
      </c>
      <c r="P20" s="21" t="s">
        <v>258</v>
      </c>
      <c r="Q20" s="10" t="s">
        <v>115</v>
      </c>
      <c r="R20" s="10" t="s">
        <v>281</v>
      </c>
      <c r="S20" s="1" t="s">
        <v>61</v>
      </c>
      <c r="T20" s="57" t="str">
        <f t="shared" si="3"/>
        <v>incremento</v>
      </c>
      <c r="U20" s="57" t="str">
        <f t="shared" si="4"/>
        <v>NO</v>
      </c>
    </row>
    <row r="21" spans="1:21" ht="60" customHeight="1" x14ac:dyDescent="0.35">
      <c r="A21" s="10" t="str">
        <f t="shared" si="0"/>
        <v>PD02FTE</v>
      </c>
      <c r="B21" s="10" t="s">
        <v>343</v>
      </c>
      <c r="C21" s="10" t="s">
        <v>344</v>
      </c>
      <c r="D21" s="12" t="s">
        <v>640</v>
      </c>
      <c r="E21" s="10" t="s">
        <v>614</v>
      </c>
      <c r="F21" s="10" t="s">
        <v>641</v>
      </c>
      <c r="G21" s="10" t="s">
        <v>642</v>
      </c>
      <c r="H21" s="13" t="s">
        <v>643</v>
      </c>
      <c r="I21" s="10">
        <v>21</v>
      </c>
      <c r="J21" s="10" t="s">
        <v>29</v>
      </c>
      <c r="K21" s="12">
        <v>0</v>
      </c>
      <c r="L21" s="12">
        <v>0</v>
      </c>
      <c r="M21" s="12">
        <f t="shared" si="1"/>
        <v>0</v>
      </c>
      <c r="N21" s="14">
        <v>1</v>
      </c>
      <c r="O21" s="16">
        <f t="shared" si="2"/>
        <v>1</v>
      </c>
      <c r="P21" s="10" t="s">
        <v>305</v>
      </c>
      <c r="Q21" s="10" t="s">
        <v>131</v>
      </c>
      <c r="R21" s="10" t="s">
        <v>322</v>
      </c>
      <c r="T21" s="57" t="str">
        <f t="shared" si="3"/>
        <v>parità</v>
      </c>
      <c r="U21" s="57" t="str">
        <f t="shared" si="4"/>
        <v>SI</v>
      </c>
    </row>
    <row r="22" spans="1:21" ht="60" customHeight="1" x14ac:dyDescent="0.35">
      <c r="A22" s="10" t="str">
        <f t="shared" si="0"/>
        <v>PR18FTE</v>
      </c>
      <c r="B22" s="10" t="s">
        <v>345</v>
      </c>
      <c r="C22" s="10" t="s">
        <v>346</v>
      </c>
      <c r="D22" s="12" t="s">
        <v>640</v>
      </c>
      <c r="E22" s="10" t="s">
        <v>614</v>
      </c>
      <c r="F22" s="10" t="s">
        <v>641</v>
      </c>
      <c r="G22" s="10" t="s">
        <v>642</v>
      </c>
      <c r="H22" s="13" t="s">
        <v>643</v>
      </c>
      <c r="I22" s="10">
        <v>21</v>
      </c>
      <c r="J22" s="10" t="s">
        <v>29</v>
      </c>
      <c r="K22" s="12">
        <v>6</v>
      </c>
      <c r="L22" s="12">
        <v>8</v>
      </c>
      <c r="M22" s="12">
        <f t="shared" si="1"/>
        <v>2</v>
      </c>
      <c r="N22" s="14">
        <v>2</v>
      </c>
      <c r="O22" s="16">
        <f t="shared" si="2"/>
        <v>-6</v>
      </c>
      <c r="P22" s="10" t="s">
        <v>306</v>
      </c>
      <c r="Q22" s="10" t="s">
        <v>127</v>
      </c>
      <c r="R22" s="10" t="s">
        <v>336</v>
      </c>
      <c r="S22" s="1" t="s">
        <v>61</v>
      </c>
      <c r="T22" s="57" t="str">
        <f t="shared" si="3"/>
        <v>incremento</v>
      </c>
      <c r="U22" s="57" t="str">
        <f t="shared" si="4"/>
        <v>NO</v>
      </c>
    </row>
    <row r="23" spans="1:21" ht="60" customHeight="1" x14ac:dyDescent="0.35">
      <c r="A23" s="10" t="str">
        <f t="shared" si="0"/>
        <v>AA42FTE</v>
      </c>
      <c r="B23" s="10" t="s">
        <v>351</v>
      </c>
      <c r="C23" s="10" t="s">
        <v>352</v>
      </c>
      <c r="D23" s="12" t="s">
        <v>640</v>
      </c>
      <c r="E23" s="10" t="s">
        <v>614</v>
      </c>
      <c r="F23" s="10" t="s">
        <v>641</v>
      </c>
      <c r="G23" s="10" t="s">
        <v>642</v>
      </c>
      <c r="H23" s="13" t="s">
        <v>643</v>
      </c>
      <c r="I23" s="10">
        <v>21</v>
      </c>
      <c r="J23" s="10" t="s">
        <v>29</v>
      </c>
      <c r="K23" s="12">
        <v>0</v>
      </c>
      <c r="L23" s="12">
        <v>0</v>
      </c>
      <c r="M23" s="12">
        <f t="shared" si="1"/>
        <v>0</v>
      </c>
      <c r="N23" s="14">
        <v>2</v>
      </c>
      <c r="O23" s="16">
        <f t="shared" si="2"/>
        <v>2</v>
      </c>
      <c r="P23" s="10" t="s">
        <v>306</v>
      </c>
      <c r="Q23" s="10" t="s">
        <v>127</v>
      </c>
      <c r="R23" s="10" t="s">
        <v>336</v>
      </c>
      <c r="T23" s="57" t="str">
        <f t="shared" si="3"/>
        <v>parità</v>
      </c>
      <c r="U23" s="57" t="str">
        <f t="shared" si="4"/>
        <v>SI</v>
      </c>
    </row>
    <row r="24" spans="1:21" ht="60" customHeight="1" x14ac:dyDescent="0.35">
      <c r="A24" s="10" t="str">
        <f t="shared" si="0"/>
        <v>PR22FTE</v>
      </c>
      <c r="B24" s="10" t="s">
        <v>386</v>
      </c>
      <c r="C24" s="10" t="s">
        <v>385</v>
      </c>
      <c r="D24" s="12" t="s">
        <v>640</v>
      </c>
      <c r="E24" s="10" t="s">
        <v>614</v>
      </c>
      <c r="F24" s="10" t="s">
        <v>641</v>
      </c>
      <c r="G24" s="10" t="s">
        <v>642</v>
      </c>
      <c r="H24" s="13" t="s">
        <v>643</v>
      </c>
      <c r="I24" s="10">
        <v>21</v>
      </c>
      <c r="J24" s="10" t="s">
        <v>29</v>
      </c>
      <c r="K24" s="12">
        <v>6</v>
      </c>
      <c r="L24" s="12">
        <v>6</v>
      </c>
      <c r="M24" s="12">
        <f t="shared" si="1"/>
        <v>0</v>
      </c>
      <c r="N24" s="14">
        <v>5</v>
      </c>
      <c r="O24" s="16">
        <f t="shared" si="2"/>
        <v>-1</v>
      </c>
      <c r="P24" s="10" t="s">
        <v>362</v>
      </c>
      <c r="Q24" s="10" t="s">
        <v>360</v>
      </c>
      <c r="R24" s="10" t="s">
        <v>361</v>
      </c>
      <c r="S24" s="1" t="s">
        <v>61</v>
      </c>
      <c r="T24" s="57" t="str">
        <f t="shared" si="3"/>
        <v>parità</v>
      </c>
      <c r="U24" s="57" t="str">
        <f t="shared" si="4"/>
        <v>NO</v>
      </c>
    </row>
    <row r="25" spans="1:21" ht="60" customHeight="1" x14ac:dyDescent="0.35">
      <c r="A25" s="10" t="str">
        <f t="shared" si="0"/>
        <v>FF16FTE</v>
      </c>
      <c r="B25" s="10" t="s">
        <v>396</v>
      </c>
      <c r="C25" s="10" t="s">
        <v>606</v>
      </c>
      <c r="D25" s="12" t="s">
        <v>640</v>
      </c>
      <c r="E25" s="10" t="s">
        <v>614</v>
      </c>
      <c r="F25" s="10" t="s">
        <v>641</v>
      </c>
      <c r="G25" s="10" t="s">
        <v>642</v>
      </c>
      <c r="H25" s="13" t="s">
        <v>643</v>
      </c>
      <c r="I25" s="10">
        <v>21</v>
      </c>
      <c r="J25" s="10" t="s">
        <v>29</v>
      </c>
      <c r="K25" s="12">
        <v>0</v>
      </c>
      <c r="L25" s="12">
        <v>0</v>
      </c>
      <c r="M25" s="12">
        <f t="shared" si="1"/>
        <v>0</v>
      </c>
      <c r="N25" s="14">
        <v>1</v>
      </c>
      <c r="O25" s="16">
        <f t="shared" si="2"/>
        <v>1</v>
      </c>
      <c r="P25" s="10" t="s">
        <v>362</v>
      </c>
      <c r="Q25" s="10" t="s">
        <v>360</v>
      </c>
      <c r="R25" s="10" t="s">
        <v>361</v>
      </c>
      <c r="T25" s="57" t="str">
        <f t="shared" si="3"/>
        <v>parità</v>
      </c>
      <c r="U25" s="57" t="str">
        <f t="shared" si="4"/>
        <v>SI</v>
      </c>
    </row>
    <row r="26" spans="1:21" ht="60" customHeight="1" x14ac:dyDescent="0.35">
      <c r="A26" s="10" t="str">
        <f t="shared" si="0"/>
        <v>LL04FTE</v>
      </c>
      <c r="B26" s="10" t="s">
        <v>406</v>
      </c>
      <c r="C26" s="10" t="s">
        <v>407</v>
      </c>
      <c r="D26" s="12" t="s">
        <v>640</v>
      </c>
      <c r="E26" s="10" t="s">
        <v>614</v>
      </c>
      <c r="F26" s="10" t="s">
        <v>641</v>
      </c>
      <c r="G26" s="10" t="s">
        <v>642</v>
      </c>
      <c r="H26" s="13" t="s">
        <v>643</v>
      </c>
      <c r="I26" s="10">
        <v>21</v>
      </c>
      <c r="J26" s="10" t="s">
        <v>29</v>
      </c>
      <c r="K26" s="12">
        <v>1</v>
      </c>
      <c r="L26" s="12">
        <v>1</v>
      </c>
      <c r="M26" s="12">
        <f t="shared" si="1"/>
        <v>0</v>
      </c>
      <c r="N26" s="14">
        <v>1</v>
      </c>
      <c r="O26" s="16">
        <f t="shared" si="2"/>
        <v>0</v>
      </c>
      <c r="P26" s="10" t="s">
        <v>402</v>
      </c>
      <c r="Q26" s="10" t="s">
        <v>400</v>
      </c>
      <c r="R26" s="10" t="s">
        <v>405</v>
      </c>
      <c r="S26" s="1" t="s">
        <v>49</v>
      </c>
      <c r="T26" s="57" t="str">
        <f t="shared" si="3"/>
        <v>parità</v>
      </c>
      <c r="U26" s="57" t="str">
        <f t="shared" si="4"/>
        <v>NO</v>
      </c>
    </row>
    <row r="27" spans="1:21" ht="60" customHeight="1" x14ac:dyDescent="0.35">
      <c r="A27" s="10" t="str">
        <f t="shared" si="0"/>
        <v>LL05FTE</v>
      </c>
      <c r="B27" s="10" t="s">
        <v>408</v>
      </c>
      <c r="C27" s="10" t="s">
        <v>409</v>
      </c>
      <c r="D27" s="12" t="s">
        <v>640</v>
      </c>
      <c r="E27" s="10" t="s">
        <v>614</v>
      </c>
      <c r="F27" s="10" t="s">
        <v>641</v>
      </c>
      <c r="G27" s="10" t="s">
        <v>642</v>
      </c>
      <c r="H27" s="13" t="s">
        <v>643</v>
      </c>
      <c r="I27" s="10">
        <v>21</v>
      </c>
      <c r="J27" s="10" t="s">
        <v>29</v>
      </c>
      <c r="K27" s="12">
        <v>1</v>
      </c>
      <c r="L27" s="12">
        <v>1</v>
      </c>
      <c r="M27" s="12">
        <f t="shared" si="1"/>
        <v>0</v>
      </c>
      <c r="N27" s="14">
        <v>0</v>
      </c>
      <c r="O27" s="16">
        <f t="shared" si="2"/>
        <v>-1</v>
      </c>
      <c r="P27" s="10" t="s">
        <v>402</v>
      </c>
      <c r="Q27" s="10" t="s">
        <v>400</v>
      </c>
      <c r="R27" s="10" t="s">
        <v>405</v>
      </c>
      <c r="S27" s="1" t="s">
        <v>49</v>
      </c>
      <c r="T27" s="57" t="str">
        <f t="shared" si="3"/>
        <v>parità</v>
      </c>
      <c r="U27" s="57" t="str">
        <f t="shared" si="4"/>
        <v>NO</v>
      </c>
    </row>
    <row r="28" spans="1:21" ht="60" customHeight="1" x14ac:dyDescent="0.35">
      <c r="A28" s="10" t="str">
        <f t="shared" si="0"/>
        <v>LL07FTE</v>
      </c>
      <c r="B28" s="10" t="s">
        <v>413</v>
      </c>
      <c r="C28" s="10" t="s">
        <v>414</v>
      </c>
      <c r="D28" s="12" t="s">
        <v>640</v>
      </c>
      <c r="E28" s="10" t="s">
        <v>614</v>
      </c>
      <c r="F28" s="10" t="s">
        <v>641</v>
      </c>
      <c r="G28" s="10" t="s">
        <v>642</v>
      </c>
      <c r="H28" s="13" t="s">
        <v>643</v>
      </c>
      <c r="I28" s="10">
        <v>21</v>
      </c>
      <c r="J28" s="10" t="s">
        <v>29</v>
      </c>
      <c r="K28" s="12">
        <v>1</v>
      </c>
      <c r="L28" s="12">
        <v>1</v>
      </c>
      <c r="M28" s="12">
        <f t="shared" si="1"/>
        <v>0</v>
      </c>
      <c r="N28" s="14">
        <v>1</v>
      </c>
      <c r="O28" s="16">
        <f t="shared" si="2"/>
        <v>0</v>
      </c>
      <c r="P28" s="10" t="s">
        <v>402</v>
      </c>
      <c r="Q28" s="10" t="s">
        <v>400</v>
      </c>
      <c r="R28" s="10" t="s">
        <v>412</v>
      </c>
      <c r="S28" s="1" t="s">
        <v>39</v>
      </c>
      <c r="T28" s="57" t="str">
        <f t="shared" si="3"/>
        <v>parità</v>
      </c>
      <c r="U28" s="57" t="str">
        <f t="shared" si="4"/>
        <v>NO</v>
      </c>
    </row>
    <row r="29" spans="1:21" ht="60" customHeight="1" x14ac:dyDescent="0.35">
      <c r="A29" s="10" t="str">
        <f t="shared" si="0"/>
        <v>PR17FTE</v>
      </c>
      <c r="B29" s="10" t="s">
        <v>420</v>
      </c>
      <c r="C29" s="10" t="s">
        <v>421</v>
      </c>
      <c r="D29" s="12" t="s">
        <v>640</v>
      </c>
      <c r="E29" s="10" t="s">
        <v>614</v>
      </c>
      <c r="F29" s="10" t="s">
        <v>641</v>
      </c>
      <c r="G29" s="10" t="s">
        <v>642</v>
      </c>
      <c r="H29" s="13" t="s">
        <v>643</v>
      </c>
      <c r="I29" s="10">
        <v>21</v>
      </c>
      <c r="J29" s="10" t="s">
        <v>29</v>
      </c>
      <c r="K29" s="12">
        <v>6</v>
      </c>
      <c r="L29" s="12">
        <v>5</v>
      </c>
      <c r="M29" s="12">
        <f t="shared" si="1"/>
        <v>-1</v>
      </c>
      <c r="N29" s="14">
        <v>5</v>
      </c>
      <c r="O29" s="16">
        <f t="shared" si="2"/>
        <v>0</v>
      </c>
      <c r="P29" s="10" t="s">
        <v>402</v>
      </c>
      <c r="Q29" s="10" t="s">
        <v>400</v>
      </c>
      <c r="R29" s="10" t="s">
        <v>405</v>
      </c>
      <c r="S29" s="1" t="s">
        <v>61</v>
      </c>
      <c r="T29" s="57" t="str">
        <f t="shared" si="3"/>
        <v>decremento</v>
      </c>
      <c r="U29" s="57" t="str">
        <f t="shared" si="4"/>
        <v>NO</v>
      </c>
    </row>
    <row r="30" spans="1:21" ht="60" customHeight="1" x14ac:dyDescent="0.35">
      <c r="A30" s="10" t="str">
        <f t="shared" si="0"/>
        <v>PR16FTE</v>
      </c>
      <c r="B30" s="10" t="s">
        <v>468</v>
      </c>
      <c r="C30" s="10" t="s">
        <v>469</v>
      </c>
      <c r="D30" s="12" t="s">
        <v>640</v>
      </c>
      <c r="E30" s="10" t="s">
        <v>614</v>
      </c>
      <c r="F30" s="10" t="s">
        <v>641</v>
      </c>
      <c r="G30" s="10" t="s">
        <v>642</v>
      </c>
      <c r="H30" s="13" t="s">
        <v>643</v>
      </c>
      <c r="I30" s="10">
        <v>21</v>
      </c>
      <c r="J30" s="10" t="s">
        <v>29</v>
      </c>
      <c r="K30" s="12">
        <v>7</v>
      </c>
      <c r="L30" s="12">
        <v>8</v>
      </c>
      <c r="M30" s="12">
        <f t="shared" si="1"/>
        <v>1</v>
      </c>
      <c r="N30" s="14">
        <v>6</v>
      </c>
      <c r="O30" s="16">
        <f t="shared" si="2"/>
        <v>-2</v>
      </c>
      <c r="P30" s="10" t="s">
        <v>428</v>
      </c>
      <c r="Q30" s="10" t="s">
        <v>135</v>
      </c>
      <c r="R30" s="10" t="s">
        <v>463</v>
      </c>
      <c r="S30" s="1" t="s">
        <v>61</v>
      </c>
      <c r="T30" s="57" t="str">
        <f t="shared" si="3"/>
        <v>incremento</v>
      </c>
      <c r="U30" s="57" t="str">
        <f t="shared" si="4"/>
        <v>NO</v>
      </c>
    </row>
    <row r="31" spans="1:21" ht="60" customHeight="1" x14ac:dyDescent="0.35">
      <c r="A31" s="10" t="str">
        <f t="shared" si="0"/>
        <v>DD27FTE</v>
      </c>
      <c r="B31" s="10" t="s">
        <v>492</v>
      </c>
      <c r="C31" s="10" t="s">
        <v>493</v>
      </c>
      <c r="D31" s="12" t="s">
        <v>640</v>
      </c>
      <c r="E31" s="10" t="s">
        <v>614</v>
      </c>
      <c r="F31" s="10" t="s">
        <v>641</v>
      </c>
      <c r="G31" s="10" t="s">
        <v>642</v>
      </c>
      <c r="H31" s="13" t="s">
        <v>643</v>
      </c>
      <c r="I31" s="10">
        <v>21</v>
      </c>
      <c r="J31" s="10" t="s">
        <v>29</v>
      </c>
      <c r="K31" s="12">
        <v>0</v>
      </c>
      <c r="L31" s="12">
        <v>0</v>
      </c>
      <c r="M31" s="12">
        <f t="shared" si="1"/>
        <v>0</v>
      </c>
      <c r="N31" s="14">
        <v>1</v>
      </c>
      <c r="O31" s="16">
        <f t="shared" si="2"/>
        <v>1</v>
      </c>
      <c r="P31" s="10" t="s">
        <v>488</v>
      </c>
      <c r="Q31" s="10" t="s">
        <v>486</v>
      </c>
      <c r="R31" s="10" t="s">
        <v>491</v>
      </c>
      <c r="S31" s="27"/>
      <c r="T31" s="57" t="str">
        <f t="shared" si="3"/>
        <v>parità</v>
      </c>
      <c r="U31" s="57" t="str">
        <f t="shared" si="4"/>
        <v>SI</v>
      </c>
    </row>
    <row r="32" spans="1:21" ht="60" customHeight="1" x14ac:dyDescent="0.35">
      <c r="A32" s="10" t="str">
        <f t="shared" si="0"/>
        <v>DD02FTE</v>
      </c>
      <c r="B32" s="10" t="s">
        <v>517</v>
      </c>
      <c r="C32" s="10" t="s">
        <v>518</v>
      </c>
      <c r="D32" s="12" t="s">
        <v>640</v>
      </c>
      <c r="E32" s="10" t="s">
        <v>614</v>
      </c>
      <c r="F32" s="10" t="s">
        <v>641</v>
      </c>
      <c r="G32" s="10" t="s">
        <v>642</v>
      </c>
      <c r="H32" s="13" t="s">
        <v>643</v>
      </c>
      <c r="I32" s="10">
        <v>21</v>
      </c>
      <c r="J32" s="10" t="s">
        <v>29</v>
      </c>
      <c r="K32" s="12">
        <v>0</v>
      </c>
      <c r="L32" s="12">
        <v>0</v>
      </c>
      <c r="M32" s="12">
        <f t="shared" si="1"/>
        <v>0</v>
      </c>
      <c r="N32" s="14">
        <v>1</v>
      </c>
      <c r="O32" s="16">
        <f t="shared" si="2"/>
        <v>1</v>
      </c>
      <c r="P32" s="10" t="s">
        <v>488</v>
      </c>
      <c r="Q32" s="10" t="s">
        <v>486</v>
      </c>
      <c r="R32" s="10" t="s">
        <v>519</v>
      </c>
      <c r="T32" s="57" t="str">
        <f t="shared" si="3"/>
        <v>parità</v>
      </c>
      <c r="U32" s="57" t="str">
        <f t="shared" si="4"/>
        <v>SI</v>
      </c>
    </row>
    <row r="33" spans="1:21" ht="60" customHeight="1" x14ac:dyDescent="0.35">
      <c r="A33" s="10" t="str">
        <f t="shared" si="0"/>
        <v>PR19FTE</v>
      </c>
      <c r="B33" s="10" t="s">
        <v>525</v>
      </c>
      <c r="C33" s="10" t="s">
        <v>526</v>
      </c>
      <c r="D33" s="12" t="s">
        <v>640</v>
      </c>
      <c r="E33" s="10" t="s">
        <v>614</v>
      </c>
      <c r="F33" s="10" t="s">
        <v>641</v>
      </c>
      <c r="G33" s="10" t="s">
        <v>642</v>
      </c>
      <c r="H33" s="13" t="s">
        <v>643</v>
      </c>
      <c r="I33" s="10">
        <v>21</v>
      </c>
      <c r="J33" s="10" t="s">
        <v>29</v>
      </c>
      <c r="K33" s="12">
        <v>8</v>
      </c>
      <c r="L33" s="12">
        <v>7</v>
      </c>
      <c r="M33" s="12">
        <f t="shared" si="1"/>
        <v>-1</v>
      </c>
      <c r="N33" s="14">
        <v>3</v>
      </c>
      <c r="O33" s="16">
        <f t="shared" si="2"/>
        <v>-4</v>
      </c>
      <c r="P33" s="10" t="s">
        <v>488</v>
      </c>
      <c r="Q33" s="10" t="s">
        <v>486</v>
      </c>
      <c r="R33" s="10" t="s">
        <v>491</v>
      </c>
      <c r="S33" s="1" t="s">
        <v>61</v>
      </c>
      <c r="T33" s="57" t="str">
        <f t="shared" si="3"/>
        <v>decremento</v>
      </c>
      <c r="U33" s="57" t="str">
        <f t="shared" si="4"/>
        <v>NO</v>
      </c>
    </row>
    <row r="34" spans="1:21" ht="60" customHeight="1" x14ac:dyDescent="0.35">
      <c r="A34" s="10" t="str">
        <f t="shared" si="0"/>
        <v>DD18FTE</v>
      </c>
      <c r="B34" s="10" t="s">
        <v>537</v>
      </c>
      <c r="C34" s="10" t="s">
        <v>538</v>
      </c>
      <c r="D34" s="12" t="s">
        <v>640</v>
      </c>
      <c r="E34" s="10" t="s">
        <v>614</v>
      </c>
      <c r="F34" s="10" t="s">
        <v>641</v>
      </c>
      <c r="G34" s="10" t="s">
        <v>642</v>
      </c>
      <c r="H34" s="13" t="s">
        <v>643</v>
      </c>
      <c r="I34" s="10">
        <v>21</v>
      </c>
      <c r="J34" s="10" t="s">
        <v>29</v>
      </c>
      <c r="K34" s="12">
        <v>0</v>
      </c>
      <c r="L34" s="12">
        <v>0</v>
      </c>
      <c r="M34" s="12">
        <f t="shared" si="1"/>
        <v>0</v>
      </c>
      <c r="N34" s="14">
        <v>2</v>
      </c>
      <c r="O34" s="16">
        <f t="shared" si="2"/>
        <v>2</v>
      </c>
      <c r="P34" s="10" t="s">
        <v>488</v>
      </c>
      <c r="Q34" s="10" t="s">
        <v>512</v>
      </c>
      <c r="R34" s="10" t="s">
        <v>513</v>
      </c>
      <c r="T34" s="57" t="str">
        <f t="shared" si="3"/>
        <v>parità</v>
      </c>
      <c r="U34" s="57" t="str">
        <f t="shared" si="4"/>
        <v>SI</v>
      </c>
    </row>
    <row r="35" spans="1:21" ht="60" customHeight="1" x14ac:dyDescent="0.35">
      <c r="A35" s="10" t="str">
        <f t="shared" si="0"/>
        <v>CC05FTE</v>
      </c>
      <c r="B35" s="10" t="s">
        <v>541</v>
      </c>
      <c r="C35" s="10" t="s">
        <v>542</v>
      </c>
      <c r="D35" s="12" t="s">
        <v>640</v>
      </c>
      <c r="E35" s="10" t="s">
        <v>614</v>
      </c>
      <c r="F35" s="10" t="s">
        <v>641</v>
      </c>
      <c r="G35" s="10" t="s">
        <v>642</v>
      </c>
      <c r="H35" s="13" t="s">
        <v>643</v>
      </c>
      <c r="I35" s="10">
        <v>21</v>
      </c>
      <c r="J35" s="10" t="s">
        <v>29</v>
      </c>
      <c r="K35" s="12">
        <v>0</v>
      </c>
      <c r="L35" s="12">
        <v>0</v>
      </c>
      <c r="M35" s="12">
        <f t="shared" si="1"/>
        <v>0</v>
      </c>
      <c r="N35" s="14">
        <v>1</v>
      </c>
      <c r="O35" s="16">
        <f t="shared" si="2"/>
        <v>1</v>
      </c>
      <c r="P35" s="21" t="s">
        <v>545</v>
      </c>
      <c r="Q35" s="10" t="s">
        <v>543</v>
      </c>
      <c r="R35" s="10" t="s">
        <v>544</v>
      </c>
      <c r="S35" s="27"/>
      <c r="T35" s="57" t="str">
        <f t="shared" si="3"/>
        <v>parità</v>
      </c>
      <c r="U35" s="57" t="str">
        <f t="shared" si="4"/>
        <v>SI</v>
      </c>
    </row>
    <row r="36" spans="1:21" ht="60" customHeight="1" x14ac:dyDescent="0.35">
      <c r="A36" s="10" t="str">
        <f t="shared" si="0"/>
        <v>PR05FTE</v>
      </c>
      <c r="B36" s="10" t="s">
        <v>562</v>
      </c>
      <c r="C36" s="10" t="s">
        <v>563</v>
      </c>
      <c r="D36" s="12" t="s">
        <v>640</v>
      </c>
      <c r="E36" s="10" t="s">
        <v>614</v>
      </c>
      <c r="F36" s="10" t="s">
        <v>641</v>
      </c>
      <c r="G36" s="10" t="s">
        <v>642</v>
      </c>
      <c r="H36" s="13" t="s">
        <v>643</v>
      </c>
      <c r="I36" s="10">
        <v>21</v>
      </c>
      <c r="J36" s="10" t="s">
        <v>29</v>
      </c>
      <c r="K36" s="12">
        <v>6</v>
      </c>
      <c r="L36" s="12">
        <v>6</v>
      </c>
      <c r="M36" s="12">
        <f t="shared" si="1"/>
        <v>0</v>
      </c>
      <c r="N36" s="14">
        <v>3</v>
      </c>
      <c r="O36" s="16">
        <f t="shared" si="2"/>
        <v>-3</v>
      </c>
      <c r="P36" s="10" t="s">
        <v>545</v>
      </c>
      <c r="Q36" s="10" t="s">
        <v>543</v>
      </c>
      <c r="R36" s="10" t="s">
        <v>556</v>
      </c>
      <c r="S36" s="1" t="s">
        <v>61</v>
      </c>
      <c r="T36" s="57" t="str">
        <f t="shared" si="3"/>
        <v>parità</v>
      </c>
      <c r="U36" s="57" t="str">
        <f t="shared" si="4"/>
        <v>NO</v>
      </c>
    </row>
    <row r="37" spans="1:21" ht="30" customHeight="1" x14ac:dyDescent="0.3">
      <c r="G37" s="10" t="s">
        <v>593</v>
      </c>
      <c r="K37" s="12">
        <f>SUBTOTAL(9,K3:K36)</f>
        <v>116</v>
      </c>
      <c r="L37" s="12">
        <f>SUBTOTAL(9,L3:L36)</f>
        <v>116</v>
      </c>
      <c r="M37" s="12">
        <f>SUBTOTAL(9,M3:M36)</f>
        <v>0</v>
      </c>
      <c r="N37" s="12">
        <f>SUBTOTAL(9,N3:N36)</f>
        <v>104</v>
      </c>
      <c r="O37" s="12">
        <f>SUBTOTAL(9,O3:O36)</f>
        <v>-12</v>
      </c>
      <c r="P37" s="12">
        <v>71</v>
      </c>
      <c r="Q37" s="12">
        <v>71</v>
      </c>
    </row>
    <row r="40" spans="1:21" ht="16.5" x14ac:dyDescent="0.3">
      <c r="C40" s="10" t="s">
        <v>32</v>
      </c>
      <c r="K40" s="10">
        <f>SUMIF($P$3:$P$66,$C40,K$3:K$66)</f>
        <v>36</v>
      </c>
      <c r="L40" s="10">
        <f>SUMIF($P$3:$P$66,$C40,L$3:L$66)</f>
        <v>36</v>
      </c>
      <c r="M40" s="10">
        <f t="shared" ref="M40:N52" si="5">SUMIF($P$3:$P$66,$C40,M$3:M$66)</f>
        <v>0</v>
      </c>
      <c r="N40" s="10">
        <f t="shared" si="5"/>
        <v>25</v>
      </c>
    </row>
    <row r="41" spans="1:21" ht="33" x14ac:dyDescent="0.3">
      <c r="C41" s="10" t="s">
        <v>112</v>
      </c>
      <c r="K41" s="10">
        <f t="shared" ref="K41:L52" si="6">SUMIF($P$3:$P$66,$C41,K$3:K$66)</f>
        <v>0</v>
      </c>
      <c r="L41" s="10">
        <f t="shared" si="6"/>
        <v>0</v>
      </c>
      <c r="M41" s="10">
        <f t="shared" si="5"/>
        <v>0</v>
      </c>
      <c r="N41" s="10">
        <f t="shared" si="5"/>
        <v>2</v>
      </c>
    </row>
    <row r="42" spans="1:21" ht="16.5" x14ac:dyDescent="0.3">
      <c r="C42" s="10" t="s">
        <v>38</v>
      </c>
      <c r="K42" s="10">
        <f t="shared" si="6"/>
        <v>6</v>
      </c>
      <c r="L42" s="10">
        <f t="shared" si="6"/>
        <v>5</v>
      </c>
      <c r="M42" s="10">
        <f t="shared" si="5"/>
        <v>-1</v>
      </c>
      <c r="N42" s="10">
        <f t="shared" si="5"/>
        <v>5</v>
      </c>
    </row>
    <row r="43" spans="1:21" ht="16.5" x14ac:dyDescent="0.3">
      <c r="C43" s="10" t="s">
        <v>74</v>
      </c>
      <c r="K43" s="10">
        <f t="shared" si="6"/>
        <v>8</v>
      </c>
      <c r="L43" s="10">
        <f t="shared" si="6"/>
        <v>8</v>
      </c>
      <c r="M43" s="10">
        <f t="shared" si="5"/>
        <v>0</v>
      </c>
      <c r="N43" s="10">
        <f t="shared" si="5"/>
        <v>9</v>
      </c>
    </row>
    <row r="44" spans="1:21" ht="16.5" x14ac:dyDescent="0.3">
      <c r="C44" s="10" t="s">
        <v>145</v>
      </c>
      <c r="K44" s="10">
        <f t="shared" si="6"/>
        <v>9</v>
      </c>
      <c r="L44" s="10">
        <f t="shared" si="6"/>
        <v>7</v>
      </c>
      <c r="M44" s="10">
        <f t="shared" si="5"/>
        <v>-2</v>
      </c>
      <c r="N44" s="10">
        <f t="shared" si="5"/>
        <v>10</v>
      </c>
    </row>
    <row r="45" spans="1:21" ht="16.5" x14ac:dyDescent="0.3">
      <c r="C45" s="10" t="s">
        <v>194</v>
      </c>
      <c r="K45" s="10">
        <f t="shared" si="6"/>
        <v>8</v>
      </c>
      <c r="L45" s="10">
        <f t="shared" si="6"/>
        <v>9</v>
      </c>
      <c r="M45" s="10">
        <f t="shared" si="5"/>
        <v>1</v>
      </c>
      <c r="N45" s="10">
        <f t="shared" si="5"/>
        <v>13</v>
      </c>
    </row>
    <row r="46" spans="1:21" ht="16.5" x14ac:dyDescent="0.3">
      <c r="C46" s="10" t="s">
        <v>258</v>
      </c>
      <c r="K46" s="10">
        <f t="shared" si="6"/>
        <v>7</v>
      </c>
      <c r="L46" s="10">
        <f t="shared" si="6"/>
        <v>8</v>
      </c>
      <c r="M46" s="10">
        <f t="shared" si="5"/>
        <v>1</v>
      </c>
      <c r="N46" s="10">
        <f t="shared" si="5"/>
        <v>5</v>
      </c>
    </row>
    <row r="47" spans="1:21" ht="33" x14ac:dyDescent="0.3">
      <c r="C47" s="10" t="s">
        <v>306</v>
      </c>
      <c r="K47" s="10">
        <f t="shared" si="6"/>
        <v>6</v>
      </c>
      <c r="L47" s="10">
        <f t="shared" si="6"/>
        <v>8</v>
      </c>
      <c r="M47" s="10">
        <f t="shared" si="5"/>
        <v>2</v>
      </c>
      <c r="N47" s="10">
        <f t="shared" si="5"/>
        <v>4</v>
      </c>
    </row>
    <row r="48" spans="1:21" ht="16.5" x14ac:dyDescent="0.3">
      <c r="C48" s="10" t="s">
        <v>362</v>
      </c>
      <c r="K48" s="10">
        <f t="shared" si="6"/>
        <v>6</v>
      </c>
      <c r="L48" s="10">
        <f t="shared" si="6"/>
        <v>6</v>
      </c>
      <c r="M48" s="10">
        <f t="shared" si="5"/>
        <v>0</v>
      </c>
      <c r="N48" s="10">
        <f t="shared" si="5"/>
        <v>6</v>
      </c>
    </row>
    <row r="49" spans="3:14" ht="16.5" x14ac:dyDescent="0.3">
      <c r="C49" s="10" t="s">
        <v>402</v>
      </c>
      <c r="K49" s="10">
        <f t="shared" si="6"/>
        <v>9</v>
      </c>
      <c r="L49" s="10">
        <f t="shared" si="6"/>
        <v>8</v>
      </c>
      <c r="M49" s="10">
        <f t="shared" si="5"/>
        <v>-1</v>
      </c>
      <c r="N49" s="10">
        <f t="shared" si="5"/>
        <v>7</v>
      </c>
    </row>
    <row r="50" spans="3:14" ht="16.5" x14ac:dyDescent="0.3">
      <c r="C50" s="10" t="s">
        <v>428</v>
      </c>
      <c r="K50" s="10">
        <f t="shared" si="6"/>
        <v>7</v>
      </c>
      <c r="L50" s="10">
        <f t="shared" si="6"/>
        <v>8</v>
      </c>
      <c r="M50" s="10">
        <f t="shared" si="5"/>
        <v>1</v>
      </c>
      <c r="N50" s="10">
        <f t="shared" si="5"/>
        <v>6</v>
      </c>
    </row>
    <row r="51" spans="3:14" ht="16.5" x14ac:dyDescent="0.3">
      <c r="C51" s="10" t="s">
        <v>488</v>
      </c>
      <c r="K51" s="10">
        <f t="shared" si="6"/>
        <v>8</v>
      </c>
      <c r="L51" s="10">
        <f t="shared" si="6"/>
        <v>7</v>
      </c>
      <c r="M51" s="10">
        <f t="shared" si="5"/>
        <v>-1</v>
      </c>
      <c r="N51" s="10">
        <f t="shared" si="5"/>
        <v>7</v>
      </c>
    </row>
    <row r="52" spans="3:14" ht="33" x14ac:dyDescent="0.3">
      <c r="C52" s="10" t="s">
        <v>545</v>
      </c>
      <c r="K52" s="10">
        <f t="shared" si="6"/>
        <v>6</v>
      </c>
      <c r="L52" s="10">
        <f t="shared" si="6"/>
        <v>6</v>
      </c>
      <c r="M52" s="10">
        <f t="shared" si="5"/>
        <v>0</v>
      </c>
      <c r="N52" s="10">
        <f t="shared" si="5"/>
        <v>4</v>
      </c>
    </row>
    <row r="53" spans="3:14" ht="34.5" x14ac:dyDescent="0.35">
      <c r="C53" s="31" t="s">
        <v>593</v>
      </c>
      <c r="D53" s="31"/>
      <c r="E53" s="31"/>
      <c r="F53" s="31"/>
      <c r="G53" s="32" t="s">
        <v>593</v>
      </c>
      <c r="H53" s="33"/>
      <c r="I53" s="31"/>
      <c r="J53" s="31"/>
      <c r="K53" s="34">
        <f>SUM(K40:K52)</f>
        <v>116</v>
      </c>
      <c r="L53" s="34">
        <f t="shared" ref="L53:N53" si="7">SUM(L40:L52)</f>
        <v>116</v>
      </c>
      <c r="M53" s="34">
        <f t="shared" si="7"/>
        <v>0</v>
      </c>
      <c r="N53" s="34">
        <f t="shared" si="7"/>
        <v>103</v>
      </c>
    </row>
    <row r="1048505" spans="19:19" ht="15" thickBot="1" x14ac:dyDescent="0.25"/>
    <row r="1048506" spans="19:19" ht="17.25" x14ac:dyDescent="0.2">
      <c r="S1048506" s="46"/>
    </row>
    <row r="1048507" spans="19:19" ht="16.5" x14ac:dyDescent="0.3">
      <c r="S1048507" s="10"/>
    </row>
    <row r="1048508" spans="19:19" ht="16.5" x14ac:dyDescent="0.3">
      <c r="S1048508" s="10"/>
    </row>
    <row r="1048509" spans="19:19" ht="16.5" x14ac:dyDescent="0.3">
      <c r="S1048509" s="10"/>
    </row>
    <row r="1048510" spans="19:19" ht="16.5" x14ac:dyDescent="0.3">
      <c r="S1048510" s="10"/>
    </row>
    <row r="1048511" spans="19:19" ht="16.5" x14ac:dyDescent="0.3">
      <c r="S1048511" s="10"/>
    </row>
    <row r="1048512" spans="19:19" ht="16.5" x14ac:dyDescent="0.3">
      <c r="S1048512" s="10"/>
    </row>
    <row r="1048513" spans="19:19" ht="16.5" x14ac:dyDescent="0.3">
      <c r="S1048513" s="10"/>
    </row>
    <row r="1048514" spans="19:19" ht="16.5" x14ac:dyDescent="0.3">
      <c r="S1048514" s="10"/>
    </row>
    <row r="1048515" spans="19:19" ht="16.5" x14ac:dyDescent="0.3">
      <c r="S1048515" s="10"/>
    </row>
    <row r="1048516" spans="19:19" ht="16.5" x14ac:dyDescent="0.3">
      <c r="S1048516" s="10"/>
    </row>
    <row r="1048517" spans="19:19" ht="16.5" x14ac:dyDescent="0.3">
      <c r="S1048517" s="10"/>
    </row>
    <row r="1048518" spans="19:19" ht="16.5" x14ac:dyDescent="0.3">
      <c r="S1048518" s="10"/>
    </row>
    <row r="1048519" spans="19:19" ht="16.5" x14ac:dyDescent="0.3">
      <c r="S1048519" s="10"/>
    </row>
    <row r="1048520" spans="19:19" ht="16.5" x14ac:dyDescent="0.3">
      <c r="S1048520" s="10"/>
    </row>
    <row r="1048521" spans="19:19" ht="16.5" x14ac:dyDescent="0.3">
      <c r="S1048521" s="10"/>
    </row>
    <row r="1048522" spans="19:19" ht="16.5" x14ac:dyDescent="0.3">
      <c r="S1048522" s="10"/>
    </row>
  </sheetData>
  <autoFilter ref="A2:U36"/>
  <sortState ref="A3:U36">
    <sortCondition ref="P3:P36"/>
    <sortCondition ref="C3:C36"/>
  </sortState>
  <mergeCells count="1">
    <mergeCell ref="A1:S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 xml:space="preserve">&amp;R
</oddHeader>
    <oddFooter>&amp;LElaborazione dati: DGPR Ufficio III - Sezione II&amp;C&amp;P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C1" workbookViewId="0">
      <selection activeCell="L3" sqref="L3"/>
    </sheetView>
  </sheetViews>
  <sheetFormatPr defaultColWidth="7.5703125" defaultRowHeight="14.25" x14ac:dyDescent="0.2"/>
  <cols>
    <col min="1" max="1" width="9" style="1" hidden="1" customWidth="1"/>
    <col min="2" max="2" width="8.140625" style="1" hidden="1" customWidth="1"/>
    <col min="3" max="3" width="25.42578125" style="1" customWidth="1"/>
    <col min="4" max="6" width="7.5703125" style="1" hidden="1" customWidth="1"/>
    <col min="7" max="7" width="26.85546875" style="1" hidden="1" customWidth="1"/>
    <col min="8" max="8" width="17.5703125" style="35" hidden="1" customWidth="1"/>
    <col min="9" max="9" width="7.5703125" style="1" hidden="1" customWidth="1"/>
    <col min="10" max="10" width="7.85546875" style="1" hidden="1" customWidth="1"/>
    <col min="11" max="11" width="12.28515625" style="36" customWidth="1"/>
    <col min="12" max="12" width="17.140625" style="36" customWidth="1"/>
    <col min="13" max="13" width="14.7109375" style="36" hidden="1" customWidth="1"/>
    <col min="14" max="14" width="11.7109375" style="36" customWidth="1"/>
    <col min="15" max="15" width="0.140625" style="36" customWidth="1"/>
    <col min="16" max="16" width="15.7109375" style="1" customWidth="1"/>
    <col min="17" max="17" width="15.85546875" style="1" hidden="1" customWidth="1"/>
    <col min="18" max="18" width="13.7109375" style="1" hidden="1" customWidth="1"/>
    <col min="19" max="19" width="20.28515625" style="36" hidden="1" customWidth="1"/>
    <col min="20" max="20" width="14.28515625" style="2" customWidth="1"/>
    <col min="21" max="21" width="14.5703125" style="2" customWidth="1"/>
    <col min="22" max="16384" width="7.5703125" style="2"/>
  </cols>
  <sheetData>
    <row r="1" spans="1:21" ht="129" customHeight="1" x14ac:dyDescent="0.2">
      <c r="A1" s="75" t="s">
        <v>645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21" s="45" customFormat="1" ht="167.25" customHeight="1" x14ac:dyDescent="0.35">
      <c r="A2" s="39"/>
      <c r="B2" s="39" t="s">
        <v>1</v>
      </c>
      <c r="C2" s="4" t="s">
        <v>2</v>
      </c>
      <c r="D2" s="47" t="s">
        <v>3</v>
      </c>
      <c r="E2" s="39" t="s">
        <v>4</v>
      </c>
      <c r="F2" s="39" t="s">
        <v>5</v>
      </c>
      <c r="G2" s="4" t="s">
        <v>6</v>
      </c>
      <c r="H2" s="48" t="s">
        <v>7</v>
      </c>
      <c r="I2" s="39" t="s">
        <v>8</v>
      </c>
      <c r="J2" s="4" t="s">
        <v>9</v>
      </c>
      <c r="K2" s="4" t="s">
        <v>10</v>
      </c>
      <c r="L2" s="6" t="s">
        <v>759</v>
      </c>
      <c r="M2" s="49" t="s">
        <v>610</v>
      </c>
      <c r="N2" s="4" t="s">
        <v>611</v>
      </c>
      <c r="O2" s="4" t="s">
        <v>646</v>
      </c>
      <c r="P2" s="4" t="s">
        <v>727</v>
      </c>
      <c r="Q2" s="39" t="s">
        <v>19</v>
      </c>
      <c r="R2" s="39" t="s">
        <v>20</v>
      </c>
      <c r="S2" s="4" t="s">
        <v>599</v>
      </c>
      <c r="T2" s="50" t="s">
        <v>730</v>
      </c>
      <c r="U2" s="50" t="s">
        <v>731</v>
      </c>
    </row>
    <row r="3" spans="1:21" ht="60" customHeight="1" x14ac:dyDescent="0.35">
      <c r="A3" s="10" t="str">
        <f t="shared" ref="A3:A24" si="0">CONCATENATE(B3,D3)</f>
        <v>XX07FIN</v>
      </c>
      <c r="B3" s="10" t="s">
        <v>22</v>
      </c>
      <c r="C3" s="11" t="s">
        <v>23</v>
      </c>
      <c r="D3" s="12" t="s">
        <v>647</v>
      </c>
      <c r="E3" s="10" t="s">
        <v>648</v>
      </c>
      <c r="F3" s="10" t="s">
        <v>649</v>
      </c>
      <c r="G3" s="10" t="s">
        <v>650</v>
      </c>
      <c r="H3" s="13" t="s">
        <v>651</v>
      </c>
      <c r="I3" s="10">
        <v>20</v>
      </c>
      <c r="J3" s="10" t="s">
        <v>29</v>
      </c>
      <c r="K3" s="12">
        <v>39</v>
      </c>
      <c r="L3" s="34">
        <v>28</v>
      </c>
      <c r="M3" s="12">
        <f t="shared" ref="M3:M24" si="1">L3-K3</f>
        <v>-11</v>
      </c>
      <c r="N3" s="14">
        <v>25</v>
      </c>
      <c r="O3" s="16">
        <f t="shared" ref="O3:O24" si="2">L3-N3</f>
        <v>3</v>
      </c>
      <c r="P3" s="21" t="s">
        <v>32</v>
      </c>
      <c r="Q3" s="10" t="s">
        <v>30</v>
      </c>
      <c r="R3" s="10" t="s">
        <v>31</v>
      </c>
      <c r="S3" s="14" t="s">
        <v>33</v>
      </c>
      <c r="T3" s="57" t="str">
        <f>IF(L3&gt;K3,"incremento",IF(L3=K3,"parità",IF(L3&lt;K3,"decremento")))</f>
        <v>decremento</v>
      </c>
      <c r="U3" s="57" t="str">
        <f>IF(L3&gt;N3,"NO",IF(L3=N3,"NO",IF(L3&lt;N3,"SI")))</f>
        <v>NO</v>
      </c>
    </row>
    <row r="4" spans="1:21" ht="60" customHeight="1" x14ac:dyDescent="0.35">
      <c r="A4" s="10" t="str">
        <f t="shared" si="0"/>
        <v>HH11FIN</v>
      </c>
      <c r="B4" s="10" t="s">
        <v>40</v>
      </c>
      <c r="C4" s="10" t="s">
        <v>41</v>
      </c>
      <c r="D4" s="12" t="s">
        <v>647</v>
      </c>
      <c r="E4" s="10" t="s">
        <v>648</v>
      </c>
      <c r="F4" s="10" t="s">
        <v>649</v>
      </c>
      <c r="G4" s="10" t="s">
        <v>650</v>
      </c>
      <c r="H4" s="13" t="s">
        <v>651</v>
      </c>
      <c r="I4" s="10">
        <v>20</v>
      </c>
      <c r="J4" s="10" t="s">
        <v>29</v>
      </c>
      <c r="K4" s="12">
        <v>0</v>
      </c>
      <c r="L4" s="12">
        <v>0</v>
      </c>
      <c r="M4" s="12">
        <f t="shared" si="1"/>
        <v>0</v>
      </c>
      <c r="N4" s="14">
        <v>1</v>
      </c>
      <c r="O4" s="16">
        <f t="shared" si="2"/>
        <v>-1</v>
      </c>
      <c r="P4" s="21" t="s">
        <v>38</v>
      </c>
      <c r="Q4" s="10" t="s">
        <v>36</v>
      </c>
      <c r="R4" s="10" t="s">
        <v>42</v>
      </c>
      <c r="S4" s="14" t="s">
        <v>43</v>
      </c>
      <c r="T4" s="57" t="str">
        <f t="shared" ref="T4:T24" si="3">IF(L4&gt;K4,"incremento",IF(L4=K4,"parità",IF(L4&lt;K4,"decremento")))</f>
        <v>parità</v>
      </c>
      <c r="U4" s="57" t="str">
        <f t="shared" ref="U4:U24" si="4">IF(L4&gt;N4,"NO",IF(L4=N4,"NO",IF(L4&lt;N4,"SI")))</f>
        <v>SI</v>
      </c>
    </row>
    <row r="5" spans="1:21" ht="60" customHeight="1" x14ac:dyDescent="0.35">
      <c r="A5" s="10" t="str">
        <f t="shared" si="0"/>
        <v>PR14FIN</v>
      </c>
      <c r="B5" s="10" t="s">
        <v>59</v>
      </c>
      <c r="C5" s="10" t="s">
        <v>60</v>
      </c>
      <c r="D5" s="12" t="s">
        <v>647</v>
      </c>
      <c r="E5" s="10" t="s">
        <v>648</v>
      </c>
      <c r="F5" s="10" t="s">
        <v>649</v>
      </c>
      <c r="G5" s="10" t="s">
        <v>650</v>
      </c>
      <c r="H5" s="13" t="s">
        <v>651</v>
      </c>
      <c r="I5" s="10">
        <v>20</v>
      </c>
      <c r="J5" s="10" t="s">
        <v>29</v>
      </c>
      <c r="K5" s="12">
        <v>1</v>
      </c>
      <c r="L5" s="12">
        <v>2</v>
      </c>
      <c r="M5" s="12">
        <f t="shared" si="1"/>
        <v>1</v>
      </c>
      <c r="N5" s="14">
        <v>0</v>
      </c>
      <c r="O5" s="16">
        <f t="shared" si="2"/>
        <v>2</v>
      </c>
      <c r="P5" s="21" t="s">
        <v>38</v>
      </c>
      <c r="Q5" s="10" t="s">
        <v>36</v>
      </c>
      <c r="R5" s="10" t="s">
        <v>42</v>
      </c>
      <c r="S5" s="14" t="s">
        <v>61</v>
      </c>
      <c r="T5" s="57" t="str">
        <f t="shared" si="3"/>
        <v>incremento</v>
      </c>
      <c r="U5" s="57" t="str">
        <f t="shared" si="4"/>
        <v>NO</v>
      </c>
    </row>
    <row r="6" spans="1:21" ht="60" customHeight="1" x14ac:dyDescent="0.35">
      <c r="A6" s="10" t="str">
        <f t="shared" si="0"/>
        <v>HH44FIN</v>
      </c>
      <c r="B6" s="10" t="s">
        <v>62</v>
      </c>
      <c r="C6" s="10" t="s">
        <v>63</v>
      </c>
      <c r="D6" s="12" t="s">
        <v>647</v>
      </c>
      <c r="E6" s="10" t="s">
        <v>648</v>
      </c>
      <c r="F6" s="10" t="s">
        <v>649</v>
      </c>
      <c r="G6" s="10" t="s">
        <v>650</v>
      </c>
      <c r="H6" s="13" t="s">
        <v>651</v>
      </c>
      <c r="I6" s="10">
        <v>20</v>
      </c>
      <c r="J6" s="10" t="s">
        <v>29</v>
      </c>
      <c r="K6" s="12">
        <v>0</v>
      </c>
      <c r="L6" s="12">
        <v>0</v>
      </c>
      <c r="M6" s="12">
        <f t="shared" si="1"/>
        <v>0</v>
      </c>
      <c r="N6" s="14">
        <v>1</v>
      </c>
      <c r="O6" s="16">
        <f t="shared" si="2"/>
        <v>-1</v>
      </c>
      <c r="P6" s="21" t="s">
        <v>38</v>
      </c>
      <c r="Q6" s="10" t="s">
        <v>36</v>
      </c>
      <c r="R6" s="10" t="s">
        <v>52</v>
      </c>
      <c r="S6" s="14" t="s">
        <v>43</v>
      </c>
      <c r="T6" s="57" t="str">
        <f t="shared" si="3"/>
        <v>parità</v>
      </c>
      <c r="U6" s="57" t="str">
        <f t="shared" si="4"/>
        <v>SI</v>
      </c>
    </row>
    <row r="7" spans="1:21" ht="60" customHeight="1" x14ac:dyDescent="0.35">
      <c r="A7" s="10" t="str">
        <f t="shared" si="0"/>
        <v>PR11</v>
      </c>
      <c r="B7" s="10" t="s">
        <v>100</v>
      </c>
      <c r="C7" s="10" t="s">
        <v>652</v>
      </c>
      <c r="D7" s="12"/>
      <c r="E7" s="10"/>
      <c r="F7" s="10"/>
      <c r="G7" s="10" t="s">
        <v>650</v>
      </c>
      <c r="H7" s="13"/>
      <c r="I7" s="10"/>
      <c r="J7" s="10" t="s">
        <v>29</v>
      </c>
      <c r="K7" s="12">
        <v>1</v>
      </c>
      <c r="L7" s="12">
        <v>2</v>
      </c>
      <c r="M7" s="12"/>
      <c r="N7" s="14">
        <v>1</v>
      </c>
      <c r="O7" s="16"/>
      <c r="P7" s="21" t="s">
        <v>74</v>
      </c>
      <c r="Q7" s="10"/>
      <c r="R7" s="10"/>
      <c r="S7" s="14" t="s">
        <v>61</v>
      </c>
      <c r="T7" s="57" t="str">
        <f t="shared" si="3"/>
        <v>incremento</v>
      </c>
      <c r="U7" s="57" t="str">
        <f t="shared" si="4"/>
        <v>NO</v>
      </c>
    </row>
    <row r="8" spans="1:21" ht="60" customHeight="1" x14ac:dyDescent="0.35">
      <c r="A8" s="10" t="str">
        <f t="shared" si="0"/>
        <v>FF04FIN</v>
      </c>
      <c r="B8" s="10" t="s">
        <v>102</v>
      </c>
      <c r="C8" s="10" t="s">
        <v>103</v>
      </c>
      <c r="D8" s="12" t="s">
        <v>647</v>
      </c>
      <c r="E8" s="10" t="s">
        <v>648</v>
      </c>
      <c r="F8" s="10" t="s">
        <v>649</v>
      </c>
      <c r="G8" s="10" t="s">
        <v>650</v>
      </c>
      <c r="H8" s="13" t="s">
        <v>651</v>
      </c>
      <c r="I8" s="10">
        <v>20</v>
      </c>
      <c r="J8" s="10" t="s">
        <v>29</v>
      </c>
      <c r="K8" s="12">
        <v>0</v>
      </c>
      <c r="L8" s="12">
        <v>0</v>
      </c>
      <c r="M8" s="12">
        <f t="shared" si="1"/>
        <v>0</v>
      </c>
      <c r="N8" s="14">
        <v>1</v>
      </c>
      <c r="O8" s="16">
        <f t="shared" si="2"/>
        <v>-1</v>
      </c>
      <c r="P8" s="21" t="s">
        <v>74</v>
      </c>
      <c r="Q8" s="10" t="s">
        <v>72</v>
      </c>
      <c r="R8" s="10" t="s">
        <v>77</v>
      </c>
      <c r="S8" s="14" t="s">
        <v>61</v>
      </c>
      <c r="T8" s="57" t="str">
        <f t="shared" si="3"/>
        <v>parità</v>
      </c>
      <c r="U8" s="57" t="str">
        <f t="shared" si="4"/>
        <v>SI</v>
      </c>
    </row>
    <row r="9" spans="1:21" ht="60" customHeight="1" x14ac:dyDescent="0.35">
      <c r="A9" s="10" t="str">
        <f t="shared" si="0"/>
        <v>XX10FIN</v>
      </c>
      <c r="B9" s="10" t="s">
        <v>110</v>
      </c>
      <c r="C9" s="11" t="s">
        <v>111</v>
      </c>
      <c r="D9" s="12" t="s">
        <v>647</v>
      </c>
      <c r="E9" s="10" t="s">
        <v>648</v>
      </c>
      <c r="F9" s="10" t="s">
        <v>649</v>
      </c>
      <c r="G9" s="10" t="s">
        <v>650</v>
      </c>
      <c r="H9" s="13" t="s">
        <v>651</v>
      </c>
      <c r="I9" s="10">
        <v>20</v>
      </c>
      <c r="J9" s="10" t="s">
        <v>29</v>
      </c>
      <c r="K9" s="12">
        <v>1</v>
      </c>
      <c r="L9" s="12">
        <v>1</v>
      </c>
      <c r="M9" s="12">
        <f t="shared" si="1"/>
        <v>0</v>
      </c>
      <c r="N9" s="14">
        <v>0</v>
      </c>
      <c r="O9" s="16">
        <f t="shared" si="2"/>
        <v>1</v>
      </c>
      <c r="P9" s="10" t="s">
        <v>112</v>
      </c>
      <c r="Q9" s="10" t="s">
        <v>30</v>
      </c>
      <c r="R9" s="10" t="s">
        <v>31</v>
      </c>
      <c r="S9" s="14" t="s">
        <v>33</v>
      </c>
      <c r="T9" s="57" t="str">
        <f t="shared" si="3"/>
        <v>parità</v>
      </c>
      <c r="U9" s="57" t="str">
        <f t="shared" si="4"/>
        <v>NO</v>
      </c>
    </row>
    <row r="10" spans="1:21" ht="60" customHeight="1" x14ac:dyDescent="0.35">
      <c r="A10" s="10" t="str">
        <f t="shared" si="0"/>
        <v>SF01FIN</v>
      </c>
      <c r="B10" s="10" t="s">
        <v>139</v>
      </c>
      <c r="C10" s="11" t="s">
        <v>140</v>
      </c>
      <c r="D10" s="12" t="s">
        <v>647</v>
      </c>
      <c r="E10" s="10" t="s">
        <v>648</v>
      </c>
      <c r="F10" s="10" t="s">
        <v>649</v>
      </c>
      <c r="G10" s="10" t="s">
        <v>650</v>
      </c>
      <c r="H10" s="13" t="s">
        <v>651</v>
      </c>
      <c r="I10" s="10">
        <v>20</v>
      </c>
      <c r="J10" s="10" t="s">
        <v>29</v>
      </c>
      <c r="K10" s="12">
        <v>1</v>
      </c>
      <c r="L10" s="12">
        <v>1</v>
      </c>
      <c r="M10" s="12">
        <f t="shared" si="1"/>
        <v>0</v>
      </c>
      <c r="N10" s="14">
        <v>0</v>
      </c>
      <c r="O10" s="16">
        <f t="shared" si="2"/>
        <v>1</v>
      </c>
      <c r="P10" s="10" t="s">
        <v>112</v>
      </c>
      <c r="Q10" s="10" t="s">
        <v>30</v>
      </c>
      <c r="R10" s="10" t="s">
        <v>31</v>
      </c>
      <c r="S10" s="14" t="s">
        <v>39</v>
      </c>
      <c r="T10" s="57" t="str">
        <f t="shared" si="3"/>
        <v>parità</v>
      </c>
      <c r="U10" s="57" t="str">
        <f t="shared" si="4"/>
        <v>NO</v>
      </c>
    </row>
    <row r="11" spans="1:21" ht="60" customHeight="1" x14ac:dyDescent="0.35">
      <c r="A11" s="10" t="str">
        <f t="shared" si="0"/>
        <v>PR21FIN</v>
      </c>
      <c r="B11" s="10" t="s">
        <v>179</v>
      </c>
      <c r="C11" s="10" t="s">
        <v>180</v>
      </c>
      <c r="D11" s="12" t="s">
        <v>647</v>
      </c>
      <c r="E11" s="10" t="s">
        <v>648</v>
      </c>
      <c r="F11" s="10" t="s">
        <v>649</v>
      </c>
      <c r="G11" s="10" t="s">
        <v>650</v>
      </c>
      <c r="H11" s="13" t="s">
        <v>651</v>
      </c>
      <c r="I11" s="10">
        <v>20</v>
      </c>
      <c r="J11" s="10" t="s">
        <v>29</v>
      </c>
      <c r="K11" s="12">
        <v>1</v>
      </c>
      <c r="L11" s="12">
        <v>2</v>
      </c>
      <c r="M11" s="12">
        <f t="shared" si="1"/>
        <v>1</v>
      </c>
      <c r="N11" s="14">
        <v>0</v>
      </c>
      <c r="O11" s="16">
        <f t="shared" si="2"/>
        <v>2</v>
      </c>
      <c r="P11" s="21" t="s">
        <v>145</v>
      </c>
      <c r="Q11" s="10" t="s">
        <v>119</v>
      </c>
      <c r="R11" s="10" t="s">
        <v>151</v>
      </c>
      <c r="S11" s="14" t="s">
        <v>61</v>
      </c>
      <c r="T11" s="57" t="str">
        <f t="shared" si="3"/>
        <v>incremento</v>
      </c>
      <c r="U11" s="57" t="str">
        <f t="shared" si="4"/>
        <v>NO</v>
      </c>
    </row>
    <row r="12" spans="1:21" ht="60" customHeight="1" x14ac:dyDescent="0.35">
      <c r="A12" s="10" t="str">
        <f t="shared" si="0"/>
        <v>PR20FIN</v>
      </c>
      <c r="B12" s="10" t="s">
        <v>228</v>
      </c>
      <c r="C12" s="10" t="s">
        <v>229</v>
      </c>
      <c r="D12" s="12" t="s">
        <v>647</v>
      </c>
      <c r="E12" s="10" t="s">
        <v>648</v>
      </c>
      <c r="F12" s="10" t="s">
        <v>649</v>
      </c>
      <c r="G12" s="10" t="s">
        <v>650</v>
      </c>
      <c r="H12" s="13" t="s">
        <v>651</v>
      </c>
      <c r="I12" s="10">
        <v>20</v>
      </c>
      <c r="J12" s="10" t="s">
        <v>29</v>
      </c>
      <c r="K12" s="12">
        <v>1</v>
      </c>
      <c r="L12" s="12">
        <v>2</v>
      </c>
      <c r="M12" s="12">
        <f t="shared" si="1"/>
        <v>1</v>
      </c>
      <c r="N12" s="14">
        <v>0</v>
      </c>
      <c r="O12" s="16">
        <f t="shared" si="2"/>
        <v>2</v>
      </c>
      <c r="P12" s="21" t="s">
        <v>194</v>
      </c>
      <c r="Q12" s="10" t="s">
        <v>30</v>
      </c>
      <c r="R12" s="10" t="s">
        <v>31</v>
      </c>
      <c r="S12" s="14" t="s">
        <v>61</v>
      </c>
      <c r="T12" s="57" t="str">
        <f t="shared" si="3"/>
        <v>incremento</v>
      </c>
      <c r="U12" s="57" t="str">
        <f t="shared" si="4"/>
        <v>NO</v>
      </c>
    </row>
    <row r="13" spans="1:21" ht="60" customHeight="1" x14ac:dyDescent="0.35">
      <c r="A13" s="10" t="str">
        <f t="shared" si="0"/>
        <v>EE01FIN</v>
      </c>
      <c r="B13" s="10" t="s">
        <v>235</v>
      </c>
      <c r="C13" s="10" t="s">
        <v>236</v>
      </c>
      <c r="D13" s="12" t="s">
        <v>647</v>
      </c>
      <c r="E13" s="10" t="s">
        <v>648</v>
      </c>
      <c r="F13" s="10" t="s">
        <v>649</v>
      </c>
      <c r="G13" s="10" t="s">
        <v>650</v>
      </c>
      <c r="H13" s="13" t="s">
        <v>651</v>
      </c>
      <c r="I13" s="10">
        <v>20</v>
      </c>
      <c r="J13" s="10" t="s">
        <v>29</v>
      </c>
      <c r="K13" s="12">
        <v>0</v>
      </c>
      <c r="L13" s="12">
        <v>0</v>
      </c>
      <c r="M13" s="12">
        <f t="shared" si="1"/>
        <v>0</v>
      </c>
      <c r="N13" s="14">
        <v>1</v>
      </c>
      <c r="O13" s="16">
        <f t="shared" si="2"/>
        <v>-1</v>
      </c>
      <c r="P13" s="21" t="s">
        <v>194</v>
      </c>
      <c r="Q13" s="10" t="s">
        <v>30</v>
      </c>
      <c r="R13" s="10" t="s">
        <v>31</v>
      </c>
      <c r="S13" s="14" t="s">
        <v>61</v>
      </c>
      <c r="T13" s="57" t="str">
        <f t="shared" si="3"/>
        <v>parità</v>
      </c>
      <c r="U13" s="57" t="str">
        <f t="shared" si="4"/>
        <v>SI</v>
      </c>
    </row>
    <row r="14" spans="1:21" ht="60" customHeight="1" x14ac:dyDescent="0.35">
      <c r="A14" s="10" t="str">
        <f t="shared" si="0"/>
        <v>EE09FIN</v>
      </c>
      <c r="B14" s="10" t="s">
        <v>252</v>
      </c>
      <c r="C14" s="10" t="s">
        <v>253</v>
      </c>
      <c r="D14" s="12" t="s">
        <v>647</v>
      </c>
      <c r="E14" s="10" t="s">
        <v>648</v>
      </c>
      <c r="F14" s="10" t="s">
        <v>649</v>
      </c>
      <c r="G14" s="10" t="s">
        <v>650</v>
      </c>
      <c r="H14" s="13" t="s">
        <v>651</v>
      </c>
      <c r="I14" s="10">
        <v>20</v>
      </c>
      <c r="J14" s="10" t="s">
        <v>29</v>
      </c>
      <c r="K14" s="12">
        <v>0</v>
      </c>
      <c r="L14" s="12">
        <v>0</v>
      </c>
      <c r="M14" s="12">
        <f t="shared" si="1"/>
        <v>0</v>
      </c>
      <c r="N14" s="14">
        <v>1</v>
      </c>
      <c r="O14" s="16">
        <f t="shared" si="2"/>
        <v>-1</v>
      </c>
      <c r="P14" s="21" t="s">
        <v>194</v>
      </c>
      <c r="Q14" s="10" t="s">
        <v>30</v>
      </c>
      <c r="R14" s="10" t="s">
        <v>254</v>
      </c>
      <c r="S14" s="14" t="s">
        <v>61</v>
      </c>
      <c r="T14" s="57" t="str">
        <f t="shared" si="3"/>
        <v>parità</v>
      </c>
      <c r="U14" s="57" t="str">
        <f t="shared" si="4"/>
        <v>SI</v>
      </c>
    </row>
    <row r="15" spans="1:21" ht="60" customHeight="1" x14ac:dyDescent="0.35">
      <c r="A15" s="10" t="str">
        <f t="shared" si="0"/>
        <v>PR03FIN</v>
      </c>
      <c r="B15" s="10" t="s">
        <v>291</v>
      </c>
      <c r="C15" s="10" t="s">
        <v>292</v>
      </c>
      <c r="D15" s="12" t="s">
        <v>647</v>
      </c>
      <c r="E15" s="10" t="s">
        <v>648</v>
      </c>
      <c r="F15" s="10" t="s">
        <v>649</v>
      </c>
      <c r="G15" s="10" t="s">
        <v>650</v>
      </c>
      <c r="H15" s="13" t="s">
        <v>651</v>
      </c>
      <c r="I15" s="10">
        <v>20</v>
      </c>
      <c r="J15" s="10" t="s">
        <v>29</v>
      </c>
      <c r="K15" s="12">
        <v>1</v>
      </c>
      <c r="L15" s="12">
        <v>2</v>
      </c>
      <c r="M15" s="12">
        <f t="shared" si="1"/>
        <v>1</v>
      </c>
      <c r="N15" s="14">
        <v>1</v>
      </c>
      <c r="O15" s="16">
        <f t="shared" si="2"/>
        <v>1</v>
      </c>
      <c r="P15" s="21" t="s">
        <v>258</v>
      </c>
      <c r="Q15" s="10" t="s">
        <v>115</v>
      </c>
      <c r="R15" s="10" t="s">
        <v>281</v>
      </c>
      <c r="S15" s="14" t="s">
        <v>61</v>
      </c>
      <c r="T15" s="57" t="str">
        <f t="shared" si="3"/>
        <v>incremento</v>
      </c>
      <c r="U15" s="57" t="str">
        <f t="shared" si="4"/>
        <v>NO</v>
      </c>
    </row>
    <row r="16" spans="1:21" ht="60" customHeight="1" x14ac:dyDescent="0.35">
      <c r="A16" s="10" t="str">
        <f t="shared" si="0"/>
        <v>PR18FIN</v>
      </c>
      <c r="B16" s="10" t="s">
        <v>345</v>
      </c>
      <c r="C16" s="10" t="s">
        <v>653</v>
      </c>
      <c r="D16" s="12" t="s">
        <v>647</v>
      </c>
      <c r="E16" s="10" t="s">
        <v>648</v>
      </c>
      <c r="F16" s="10" t="s">
        <v>649</v>
      </c>
      <c r="G16" s="10" t="s">
        <v>650</v>
      </c>
      <c r="H16" s="13" t="s">
        <v>651</v>
      </c>
      <c r="I16" s="10">
        <v>20</v>
      </c>
      <c r="J16" s="10" t="s">
        <v>29</v>
      </c>
      <c r="K16" s="12">
        <v>1</v>
      </c>
      <c r="L16" s="12">
        <v>2</v>
      </c>
      <c r="M16" s="12">
        <f t="shared" si="1"/>
        <v>1</v>
      </c>
      <c r="N16" s="14">
        <v>1</v>
      </c>
      <c r="O16" s="16">
        <f t="shared" si="2"/>
        <v>1</v>
      </c>
      <c r="P16" s="10" t="s">
        <v>306</v>
      </c>
      <c r="Q16" s="10" t="s">
        <v>115</v>
      </c>
      <c r="R16" s="10" t="s">
        <v>281</v>
      </c>
      <c r="S16" s="14" t="s">
        <v>61</v>
      </c>
      <c r="T16" s="57" t="str">
        <f t="shared" si="3"/>
        <v>incremento</v>
      </c>
      <c r="U16" s="57" t="str">
        <f t="shared" si="4"/>
        <v>NO</v>
      </c>
    </row>
    <row r="17" spans="1:21" ht="60" customHeight="1" x14ac:dyDescent="0.35">
      <c r="A17" s="10" t="str">
        <f t="shared" si="0"/>
        <v>FF13FIN</v>
      </c>
      <c r="B17" s="10" t="s">
        <v>368</v>
      </c>
      <c r="C17" s="10" t="s">
        <v>369</v>
      </c>
      <c r="D17" s="12" t="s">
        <v>647</v>
      </c>
      <c r="E17" s="10" t="s">
        <v>648</v>
      </c>
      <c r="F17" s="10" t="s">
        <v>649</v>
      </c>
      <c r="G17" s="10" t="s">
        <v>650</v>
      </c>
      <c r="H17" s="13" t="s">
        <v>651</v>
      </c>
      <c r="I17" s="10">
        <v>20</v>
      </c>
      <c r="J17" s="10" t="s">
        <v>29</v>
      </c>
      <c r="K17" s="12">
        <v>0</v>
      </c>
      <c r="L17" s="12">
        <v>0</v>
      </c>
      <c r="M17" s="12">
        <f t="shared" si="1"/>
        <v>0</v>
      </c>
      <c r="N17" s="14">
        <v>1</v>
      </c>
      <c r="O17" s="16">
        <f t="shared" si="2"/>
        <v>-1</v>
      </c>
      <c r="P17" s="21" t="s">
        <v>362</v>
      </c>
      <c r="Q17" s="10" t="s">
        <v>360</v>
      </c>
      <c r="R17" s="10" t="s">
        <v>370</v>
      </c>
      <c r="S17" s="14" t="s">
        <v>43</v>
      </c>
      <c r="T17" s="57" t="str">
        <f t="shared" si="3"/>
        <v>parità</v>
      </c>
      <c r="U17" s="57" t="str">
        <f t="shared" si="4"/>
        <v>SI</v>
      </c>
    </row>
    <row r="18" spans="1:21" ht="60" customHeight="1" x14ac:dyDescent="0.35">
      <c r="A18" s="10" t="str">
        <f t="shared" si="0"/>
        <v>PR22FIN</v>
      </c>
      <c r="B18" s="10" t="s">
        <v>386</v>
      </c>
      <c r="C18" s="10" t="s">
        <v>385</v>
      </c>
      <c r="D18" s="12" t="s">
        <v>647</v>
      </c>
      <c r="E18" s="10" t="s">
        <v>648</v>
      </c>
      <c r="F18" s="10" t="s">
        <v>649</v>
      </c>
      <c r="G18" s="10" t="s">
        <v>650</v>
      </c>
      <c r="H18" s="13" t="s">
        <v>651</v>
      </c>
      <c r="I18" s="10">
        <v>20</v>
      </c>
      <c r="J18" s="10" t="s">
        <v>29</v>
      </c>
      <c r="K18" s="12">
        <v>1</v>
      </c>
      <c r="L18" s="12">
        <v>2</v>
      </c>
      <c r="M18" s="12">
        <f t="shared" si="1"/>
        <v>1</v>
      </c>
      <c r="N18" s="14">
        <v>1</v>
      </c>
      <c r="O18" s="16">
        <f t="shared" si="2"/>
        <v>1</v>
      </c>
      <c r="P18" s="21" t="s">
        <v>362</v>
      </c>
      <c r="Q18" s="10" t="s">
        <v>360</v>
      </c>
      <c r="R18" s="10" t="s">
        <v>361</v>
      </c>
      <c r="S18" s="14" t="s">
        <v>61</v>
      </c>
      <c r="T18" s="57" t="str">
        <f t="shared" si="3"/>
        <v>incremento</v>
      </c>
      <c r="U18" s="57" t="str">
        <f t="shared" si="4"/>
        <v>NO</v>
      </c>
    </row>
    <row r="19" spans="1:21" ht="60" customHeight="1" x14ac:dyDescent="0.35">
      <c r="A19" s="10" t="str">
        <f t="shared" si="0"/>
        <v>PR17FIN</v>
      </c>
      <c r="B19" s="10" t="s">
        <v>420</v>
      </c>
      <c r="C19" s="10" t="s">
        <v>421</v>
      </c>
      <c r="D19" s="12" t="s">
        <v>647</v>
      </c>
      <c r="E19" s="10" t="s">
        <v>648</v>
      </c>
      <c r="F19" s="10" t="s">
        <v>649</v>
      </c>
      <c r="G19" s="10" t="s">
        <v>650</v>
      </c>
      <c r="H19" s="13" t="s">
        <v>651</v>
      </c>
      <c r="I19" s="10">
        <v>20</v>
      </c>
      <c r="J19" s="10" t="s">
        <v>29</v>
      </c>
      <c r="K19" s="12">
        <v>1</v>
      </c>
      <c r="L19" s="12">
        <v>2</v>
      </c>
      <c r="M19" s="12">
        <f t="shared" si="1"/>
        <v>1</v>
      </c>
      <c r="N19" s="14">
        <v>0</v>
      </c>
      <c r="O19" s="16">
        <f t="shared" si="2"/>
        <v>2</v>
      </c>
      <c r="P19" s="21" t="s">
        <v>402</v>
      </c>
      <c r="Q19" s="10" t="s">
        <v>400</v>
      </c>
      <c r="R19" s="10" t="s">
        <v>405</v>
      </c>
      <c r="S19" s="14" t="s">
        <v>61</v>
      </c>
      <c r="T19" s="57" t="str">
        <f t="shared" si="3"/>
        <v>incremento</v>
      </c>
      <c r="U19" s="57" t="str">
        <f t="shared" si="4"/>
        <v>NO</v>
      </c>
    </row>
    <row r="20" spans="1:21" ht="60" customHeight="1" x14ac:dyDescent="0.35">
      <c r="A20" s="10" t="str">
        <f t="shared" si="0"/>
        <v>PR16FIN</v>
      </c>
      <c r="B20" s="10" t="s">
        <v>468</v>
      </c>
      <c r="C20" s="10" t="s">
        <v>654</v>
      </c>
      <c r="D20" s="12" t="s">
        <v>647</v>
      </c>
      <c r="E20" s="10" t="s">
        <v>648</v>
      </c>
      <c r="F20" s="10" t="s">
        <v>649</v>
      </c>
      <c r="G20" s="10" t="s">
        <v>650</v>
      </c>
      <c r="H20" s="13" t="s">
        <v>651</v>
      </c>
      <c r="I20" s="10">
        <v>20</v>
      </c>
      <c r="J20" s="10" t="s">
        <v>29</v>
      </c>
      <c r="K20" s="12">
        <v>1</v>
      </c>
      <c r="L20" s="12">
        <v>2</v>
      </c>
      <c r="M20" s="12">
        <f t="shared" si="1"/>
        <v>1</v>
      </c>
      <c r="N20" s="14">
        <v>0</v>
      </c>
      <c r="O20" s="16">
        <f t="shared" si="2"/>
        <v>2</v>
      </c>
      <c r="P20" s="21" t="s">
        <v>428</v>
      </c>
      <c r="Q20" s="10" t="s">
        <v>400</v>
      </c>
      <c r="R20" s="10" t="s">
        <v>405</v>
      </c>
      <c r="S20" s="14" t="s">
        <v>61</v>
      </c>
      <c r="T20" s="57" t="str">
        <f t="shared" si="3"/>
        <v>incremento</v>
      </c>
      <c r="U20" s="57" t="str">
        <f t="shared" si="4"/>
        <v>NO</v>
      </c>
    </row>
    <row r="21" spans="1:21" ht="60" customHeight="1" x14ac:dyDescent="0.35">
      <c r="A21" s="10" t="str">
        <f t="shared" si="0"/>
        <v>DD02FIN</v>
      </c>
      <c r="B21" s="10" t="s">
        <v>517</v>
      </c>
      <c r="C21" s="10" t="s">
        <v>518</v>
      </c>
      <c r="D21" s="12" t="s">
        <v>647</v>
      </c>
      <c r="E21" s="10" t="s">
        <v>648</v>
      </c>
      <c r="F21" s="10" t="s">
        <v>649</v>
      </c>
      <c r="G21" s="10" t="s">
        <v>650</v>
      </c>
      <c r="H21" s="13" t="s">
        <v>651</v>
      </c>
      <c r="I21" s="10">
        <v>20</v>
      </c>
      <c r="J21" s="10" t="s">
        <v>29</v>
      </c>
      <c r="K21" s="12">
        <v>0</v>
      </c>
      <c r="L21" s="12">
        <v>0</v>
      </c>
      <c r="M21" s="12">
        <f t="shared" si="1"/>
        <v>0</v>
      </c>
      <c r="N21" s="14">
        <v>1</v>
      </c>
      <c r="O21" s="16">
        <f t="shared" si="2"/>
        <v>-1</v>
      </c>
      <c r="P21" s="21" t="s">
        <v>488</v>
      </c>
      <c r="Q21" s="10" t="s">
        <v>486</v>
      </c>
      <c r="R21" s="10" t="s">
        <v>519</v>
      </c>
      <c r="S21" s="14" t="s">
        <v>43</v>
      </c>
      <c r="T21" s="57" t="str">
        <f t="shared" si="3"/>
        <v>parità</v>
      </c>
      <c r="U21" s="57" t="str">
        <f t="shared" si="4"/>
        <v>SI</v>
      </c>
    </row>
    <row r="22" spans="1:21" s="26" customFormat="1" ht="60" customHeight="1" x14ac:dyDescent="0.35">
      <c r="A22" s="10" t="str">
        <f t="shared" si="0"/>
        <v>PR19FIN</v>
      </c>
      <c r="B22" s="10" t="s">
        <v>525</v>
      </c>
      <c r="C22" s="10" t="s">
        <v>526</v>
      </c>
      <c r="D22" s="12" t="s">
        <v>647</v>
      </c>
      <c r="E22" s="10" t="s">
        <v>648</v>
      </c>
      <c r="F22" s="10" t="s">
        <v>649</v>
      </c>
      <c r="G22" s="10" t="s">
        <v>650</v>
      </c>
      <c r="H22" s="13" t="s">
        <v>651</v>
      </c>
      <c r="I22" s="10">
        <v>20</v>
      </c>
      <c r="J22" s="10" t="s">
        <v>29</v>
      </c>
      <c r="K22" s="12">
        <v>1</v>
      </c>
      <c r="L22" s="34">
        <v>2</v>
      </c>
      <c r="M22" s="12">
        <f t="shared" si="1"/>
        <v>1</v>
      </c>
      <c r="N22" s="14">
        <v>1</v>
      </c>
      <c r="O22" s="16">
        <f t="shared" si="2"/>
        <v>1</v>
      </c>
      <c r="P22" s="21" t="s">
        <v>488</v>
      </c>
      <c r="Q22" s="10" t="s">
        <v>486</v>
      </c>
      <c r="R22" s="10" t="s">
        <v>491</v>
      </c>
      <c r="S22" s="14" t="s">
        <v>61</v>
      </c>
      <c r="T22" s="57" t="str">
        <f t="shared" si="3"/>
        <v>incremento</v>
      </c>
      <c r="U22" s="57" t="str">
        <f t="shared" si="4"/>
        <v>NO</v>
      </c>
    </row>
    <row r="23" spans="1:21" ht="60" customHeight="1" x14ac:dyDescent="0.35">
      <c r="A23" s="10" t="str">
        <f t="shared" si="0"/>
        <v>DD23FIN</v>
      </c>
      <c r="B23" s="10" t="s">
        <v>535</v>
      </c>
      <c r="C23" s="10" t="s">
        <v>536</v>
      </c>
      <c r="D23" s="12" t="s">
        <v>647</v>
      </c>
      <c r="E23" s="10" t="s">
        <v>648</v>
      </c>
      <c r="F23" s="10" t="s">
        <v>649</v>
      </c>
      <c r="G23" s="10" t="s">
        <v>650</v>
      </c>
      <c r="H23" s="13" t="s">
        <v>651</v>
      </c>
      <c r="I23" s="10">
        <v>20</v>
      </c>
      <c r="J23" s="10" t="s">
        <v>29</v>
      </c>
      <c r="K23" s="12">
        <v>0</v>
      </c>
      <c r="L23" s="12">
        <v>0</v>
      </c>
      <c r="M23" s="12">
        <f t="shared" si="1"/>
        <v>0</v>
      </c>
      <c r="N23" s="14">
        <v>1</v>
      </c>
      <c r="O23" s="16">
        <f t="shared" si="2"/>
        <v>-1</v>
      </c>
      <c r="P23" s="21" t="s">
        <v>488</v>
      </c>
      <c r="Q23" s="10" t="s">
        <v>512</v>
      </c>
      <c r="R23" s="10" t="s">
        <v>516</v>
      </c>
      <c r="S23" s="14" t="s">
        <v>43</v>
      </c>
      <c r="T23" s="57" t="str">
        <f t="shared" si="3"/>
        <v>parità</v>
      </c>
      <c r="U23" s="57" t="str">
        <f t="shared" si="4"/>
        <v>SI</v>
      </c>
    </row>
    <row r="24" spans="1:21" ht="60" customHeight="1" x14ac:dyDescent="0.35">
      <c r="A24" s="10" t="str">
        <f t="shared" si="0"/>
        <v>PR05FIN</v>
      </c>
      <c r="B24" s="10" t="s">
        <v>562</v>
      </c>
      <c r="C24" s="10" t="s">
        <v>563</v>
      </c>
      <c r="D24" s="12" t="s">
        <v>647</v>
      </c>
      <c r="E24" s="10" t="s">
        <v>648</v>
      </c>
      <c r="F24" s="10" t="s">
        <v>649</v>
      </c>
      <c r="G24" s="10" t="s">
        <v>650</v>
      </c>
      <c r="H24" s="13" t="s">
        <v>651</v>
      </c>
      <c r="I24" s="10">
        <v>20</v>
      </c>
      <c r="J24" s="10" t="s">
        <v>29</v>
      </c>
      <c r="K24" s="12">
        <v>1</v>
      </c>
      <c r="L24" s="12">
        <v>2</v>
      </c>
      <c r="M24" s="12">
        <f t="shared" si="1"/>
        <v>1</v>
      </c>
      <c r="N24" s="14">
        <v>0</v>
      </c>
      <c r="O24" s="16">
        <f t="shared" si="2"/>
        <v>2</v>
      </c>
      <c r="P24" s="21" t="s">
        <v>545</v>
      </c>
      <c r="Q24" s="10" t="s">
        <v>543</v>
      </c>
      <c r="R24" s="10" t="s">
        <v>556</v>
      </c>
      <c r="S24" s="14" t="s">
        <v>61</v>
      </c>
      <c r="T24" s="57" t="str">
        <f t="shared" si="3"/>
        <v>incremento</v>
      </c>
      <c r="U24" s="57" t="str">
        <f t="shared" si="4"/>
        <v>NO</v>
      </c>
    </row>
    <row r="25" spans="1:21" ht="16.5" x14ac:dyDescent="0.3">
      <c r="G25" s="10" t="s">
        <v>593</v>
      </c>
      <c r="K25" s="12">
        <f>SUBTOTAL(9,K3:K24)</f>
        <v>52</v>
      </c>
      <c r="L25" s="12">
        <f>SUBTOTAL(9,L3:L24)</f>
        <v>52</v>
      </c>
      <c r="M25" s="12">
        <f>SUBTOTAL(9,M3:M24)</f>
        <v>-1</v>
      </c>
      <c r="N25" s="12">
        <f>SUBTOTAL(9,N3:N24)</f>
        <v>38</v>
      </c>
      <c r="O25" s="12">
        <f>SUBTOTAL(9,O3:O24)</f>
        <v>13</v>
      </c>
      <c r="S25" s="12"/>
    </row>
    <row r="27" spans="1:21" ht="33" x14ac:dyDescent="0.3">
      <c r="C27" s="10" t="s">
        <v>32</v>
      </c>
      <c r="K27" s="10">
        <f>SUMIF($P$3:$P$66,$C27,K$3:K$66)</f>
        <v>39</v>
      </c>
      <c r="L27" s="10">
        <f>SUMIF($P$3:$P$66,$C27,L$3:L$66)</f>
        <v>28</v>
      </c>
      <c r="M27" s="10">
        <f t="shared" ref="M27:N39" si="5">SUMIF($P$3:$P$66,$C27,M$3:M$66)</f>
        <v>-11</v>
      </c>
      <c r="N27" s="10">
        <f t="shared" si="5"/>
        <v>25</v>
      </c>
    </row>
    <row r="28" spans="1:21" ht="49.5" x14ac:dyDescent="0.3">
      <c r="C28" s="10" t="s">
        <v>112</v>
      </c>
      <c r="K28" s="10">
        <f t="shared" ref="K28:L39" si="6">SUMIF($P$3:$P$66,$C28,K$3:K$66)</f>
        <v>2</v>
      </c>
      <c r="L28" s="10">
        <f t="shared" si="6"/>
        <v>2</v>
      </c>
      <c r="M28" s="10">
        <f t="shared" si="5"/>
        <v>0</v>
      </c>
      <c r="N28" s="10">
        <f t="shared" si="5"/>
        <v>0</v>
      </c>
    </row>
    <row r="29" spans="1:21" ht="16.5" x14ac:dyDescent="0.3">
      <c r="C29" s="10" t="s">
        <v>38</v>
      </c>
      <c r="K29" s="10">
        <f t="shared" si="6"/>
        <v>1</v>
      </c>
      <c r="L29" s="10">
        <f t="shared" si="6"/>
        <v>2</v>
      </c>
      <c r="M29" s="10">
        <f t="shared" si="5"/>
        <v>1</v>
      </c>
      <c r="N29" s="10">
        <f t="shared" si="5"/>
        <v>2</v>
      </c>
    </row>
    <row r="30" spans="1:21" ht="16.5" x14ac:dyDescent="0.3">
      <c r="C30" s="10" t="s">
        <v>74</v>
      </c>
      <c r="K30" s="10">
        <f t="shared" si="6"/>
        <v>1</v>
      </c>
      <c r="L30" s="10">
        <f t="shared" si="6"/>
        <v>2</v>
      </c>
      <c r="M30" s="10">
        <f t="shared" si="5"/>
        <v>0</v>
      </c>
      <c r="N30" s="10">
        <f t="shared" si="5"/>
        <v>2</v>
      </c>
    </row>
    <row r="31" spans="1:21" ht="33" x14ac:dyDescent="0.3">
      <c r="C31" s="10" t="s">
        <v>145</v>
      </c>
      <c r="K31" s="10">
        <f t="shared" si="6"/>
        <v>1</v>
      </c>
      <c r="L31" s="10">
        <f t="shared" si="6"/>
        <v>2</v>
      </c>
      <c r="M31" s="10">
        <f t="shared" si="5"/>
        <v>1</v>
      </c>
      <c r="N31" s="10">
        <f t="shared" si="5"/>
        <v>0</v>
      </c>
    </row>
    <row r="32" spans="1:21" ht="33" x14ac:dyDescent="0.3">
      <c r="C32" s="10" t="s">
        <v>194</v>
      </c>
      <c r="K32" s="10">
        <f t="shared" si="6"/>
        <v>1</v>
      </c>
      <c r="L32" s="10">
        <f t="shared" si="6"/>
        <v>2</v>
      </c>
      <c r="M32" s="10">
        <f t="shared" si="5"/>
        <v>1</v>
      </c>
      <c r="N32" s="10">
        <f t="shared" si="5"/>
        <v>2</v>
      </c>
    </row>
    <row r="33" spans="3:14" ht="16.5" x14ac:dyDescent="0.3">
      <c r="C33" s="10" t="s">
        <v>258</v>
      </c>
      <c r="K33" s="10">
        <f t="shared" si="6"/>
        <v>1</v>
      </c>
      <c r="L33" s="10">
        <f t="shared" si="6"/>
        <v>2</v>
      </c>
      <c r="M33" s="10">
        <f t="shared" si="5"/>
        <v>1</v>
      </c>
      <c r="N33" s="10">
        <f t="shared" si="5"/>
        <v>1</v>
      </c>
    </row>
    <row r="34" spans="3:14" ht="33" x14ac:dyDescent="0.3">
      <c r="C34" s="10" t="s">
        <v>306</v>
      </c>
      <c r="K34" s="10">
        <f t="shared" si="6"/>
        <v>1</v>
      </c>
      <c r="L34" s="10">
        <f t="shared" si="6"/>
        <v>2</v>
      </c>
      <c r="M34" s="10">
        <f t="shared" si="5"/>
        <v>1</v>
      </c>
      <c r="N34" s="10">
        <f t="shared" si="5"/>
        <v>1</v>
      </c>
    </row>
    <row r="35" spans="3:14" ht="16.5" x14ac:dyDescent="0.3">
      <c r="C35" s="10" t="s">
        <v>362</v>
      </c>
      <c r="K35" s="10">
        <f t="shared" si="6"/>
        <v>1</v>
      </c>
      <c r="L35" s="10">
        <f t="shared" si="6"/>
        <v>2</v>
      </c>
      <c r="M35" s="10">
        <f t="shared" si="5"/>
        <v>1</v>
      </c>
      <c r="N35" s="10">
        <f t="shared" si="5"/>
        <v>2</v>
      </c>
    </row>
    <row r="36" spans="3:14" ht="16.5" x14ac:dyDescent="0.3">
      <c r="C36" s="10" t="s">
        <v>402</v>
      </c>
      <c r="K36" s="10">
        <f t="shared" si="6"/>
        <v>1</v>
      </c>
      <c r="L36" s="10">
        <f t="shared" si="6"/>
        <v>2</v>
      </c>
      <c r="M36" s="10">
        <f t="shared" si="5"/>
        <v>1</v>
      </c>
      <c r="N36" s="10">
        <f t="shared" si="5"/>
        <v>0</v>
      </c>
    </row>
    <row r="37" spans="3:14" ht="16.5" x14ac:dyDescent="0.3">
      <c r="C37" s="10" t="s">
        <v>428</v>
      </c>
      <c r="K37" s="10">
        <f t="shared" si="6"/>
        <v>1</v>
      </c>
      <c r="L37" s="10">
        <f t="shared" si="6"/>
        <v>2</v>
      </c>
      <c r="M37" s="10">
        <f t="shared" si="5"/>
        <v>1</v>
      </c>
      <c r="N37" s="10">
        <f t="shared" si="5"/>
        <v>0</v>
      </c>
    </row>
    <row r="38" spans="3:14" ht="33" x14ac:dyDescent="0.3">
      <c r="C38" s="10" t="s">
        <v>488</v>
      </c>
      <c r="K38" s="10">
        <f t="shared" si="6"/>
        <v>1</v>
      </c>
      <c r="L38" s="10">
        <f t="shared" si="6"/>
        <v>2</v>
      </c>
      <c r="M38" s="10">
        <f t="shared" si="5"/>
        <v>1</v>
      </c>
      <c r="N38" s="10">
        <f t="shared" si="5"/>
        <v>3</v>
      </c>
    </row>
    <row r="39" spans="3:14" ht="49.5" x14ac:dyDescent="0.3">
      <c r="C39" s="10" t="s">
        <v>545</v>
      </c>
      <c r="K39" s="10">
        <f t="shared" si="6"/>
        <v>1</v>
      </c>
      <c r="L39" s="10">
        <f t="shared" si="6"/>
        <v>2</v>
      </c>
      <c r="M39" s="10">
        <f t="shared" si="5"/>
        <v>1</v>
      </c>
      <c r="N39" s="10">
        <f t="shared" si="5"/>
        <v>0</v>
      </c>
    </row>
    <row r="40" spans="3:14" ht="17.25" x14ac:dyDescent="0.35">
      <c r="C40" s="31" t="s">
        <v>593</v>
      </c>
      <c r="D40" s="31"/>
      <c r="E40" s="31"/>
      <c r="F40" s="31"/>
      <c r="G40" s="32" t="s">
        <v>593</v>
      </c>
      <c r="H40" s="33"/>
      <c r="I40" s="31"/>
      <c r="J40" s="31"/>
      <c r="K40" s="34">
        <f>SUM(K27:K39)</f>
        <v>52</v>
      </c>
      <c r="L40" s="34">
        <f t="shared" ref="L40:N40" si="7">SUM(L27:L39)</f>
        <v>52</v>
      </c>
      <c r="M40" s="34">
        <f t="shared" si="7"/>
        <v>-1</v>
      </c>
      <c r="N40" s="34">
        <f t="shared" si="7"/>
        <v>38</v>
      </c>
    </row>
  </sheetData>
  <autoFilter ref="A2:U24"/>
  <mergeCells count="1">
    <mergeCell ref="A1:S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 xml:space="preserve">&amp;R
</oddHeader>
    <oddFooter>&amp;LElaborazione dati: DGPR Ufficio III - Sezione II&amp;C&amp;P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C13" workbookViewId="0">
      <selection activeCell="L11" sqref="L11"/>
    </sheetView>
  </sheetViews>
  <sheetFormatPr defaultColWidth="7.5703125" defaultRowHeight="14.25" x14ac:dyDescent="0.2"/>
  <cols>
    <col min="1" max="1" width="12" style="1" hidden="1" customWidth="1"/>
    <col min="2" max="2" width="11.5703125" style="1" hidden="1" customWidth="1"/>
    <col min="3" max="3" width="28.85546875" style="1" customWidth="1"/>
    <col min="4" max="6" width="7.5703125" style="1" hidden="1" customWidth="1"/>
    <col min="7" max="7" width="23.140625" style="1" hidden="1" customWidth="1"/>
    <col min="8" max="8" width="17.5703125" style="35" hidden="1" customWidth="1"/>
    <col min="9" max="9" width="7.5703125" style="1" hidden="1" customWidth="1"/>
    <col min="10" max="10" width="1.28515625" style="1" hidden="1" customWidth="1"/>
    <col min="11" max="11" width="12.7109375" style="36" customWidth="1"/>
    <col min="12" max="12" width="16.7109375" style="36" customWidth="1"/>
    <col min="13" max="13" width="14.7109375" style="36" hidden="1" customWidth="1"/>
    <col min="14" max="14" width="10.42578125" style="36" customWidth="1"/>
    <col min="15" max="15" width="16.42578125" style="36" hidden="1" customWidth="1"/>
    <col min="16" max="16" width="16.7109375" style="1" customWidth="1"/>
    <col min="17" max="17" width="18" style="1" hidden="1" customWidth="1"/>
    <col min="18" max="18" width="20.140625" style="1" hidden="1" customWidth="1"/>
    <col min="19" max="19" width="13.7109375" style="2" customWidth="1"/>
    <col min="20" max="20" width="15.140625" style="68" customWidth="1"/>
    <col min="21" max="16384" width="7.5703125" style="2"/>
  </cols>
  <sheetData>
    <row r="1" spans="1:21" ht="133.5" customHeight="1" x14ac:dyDescent="0.2">
      <c r="A1" s="75" t="s">
        <v>655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21" s="45" customFormat="1" ht="167.25" customHeight="1" x14ac:dyDescent="0.25">
      <c r="A2" s="50"/>
      <c r="B2" s="50" t="s">
        <v>1</v>
      </c>
      <c r="C2" s="50" t="s">
        <v>2</v>
      </c>
      <c r="D2" s="50" t="s">
        <v>3</v>
      </c>
      <c r="E2" s="50" t="s">
        <v>4</v>
      </c>
      <c r="F2" s="50" t="s">
        <v>5</v>
      </c>
      <c r="G2" s="50" t="s">
        <v>6</v>
      </c>
      <c r="H2" s="51" t="s">
        <v>7</v>
      </c>
      <c r="I2" s="50" t="s">
        <v>8</v>
      </c>
      <c r="J2" s="50" t="s">
        <v>9</v>
      </c>
      <c r="K2" s="50" t="s">
        <v>10</v>
      </c>
      <c r="L2" s="52" t="s">
        <v>761</v>
      </c>
      <c r="M2" s="50" t="s">
        <v>610</v>
      </c>
      <c r="N2" s="50" t="s">
        <v>611</v>
      </c>
      <c r="O2" s="50" t="s">
        <v>646</v>
      </c>
      <c r="P2" s="4" t="s">
        <v>727</v>
      </c>
      <c r="Q2" s="50" t="s">
        <v>20</v>
      </c>
      <c r="R2" s="50" t="s">
        <v>599</v>
      </c>
      <c r="S2" s="50" t="s">
        <v>730</v>
      </c>
      <c r="T2" s="50" t="s">
        <v>731</v>
      </c>
    </row>
    <row r="3" spans="1:21" ht="60" customHeight="1" x14ac:dyDescent="0.35">
      <c r="A3" s="10" t="str">
        <f>CONCATENATE(B3,D3)</f>
        <v>XX07FLI</v>
      </c>
      <c r="B3" s="10" t="s">
        <v>22</v>
      </c>
      <c r="C3" s="11" t="s">
        <v>23</v>
      </c>
      <c r="D3" s="12" t="s">
        <v>656</v>
      </c>
      <c r="E3" s="10" t="s">
        <v>657</v>
      </c>
      <c r="F3" s="10" t="s">
        <v>658</v>
      </c>
      <c r="G3" s="10" t="s">
        <v>659</v>
      </c>
      <c r="H3" s="13" t="s">
        <v>660</v>
      </c>
      <c r="I3" s="10">
        <v>19</v>
      </c>
      <c r="J3" s="10" t="s">
        <v>29</v>
      </c>
      <c r="K3" s="12">
        <v>3</v>
      </c>
      <c r="L3" s="12">
        <v>3</v>
      </c>
      <c r="M3" s="12">
        <f>L3-K3</f>
        <v>0</v>
      </c>
      <c r="N3" s="14">
        <v>4</v>
      </c>
      <c r="O3" s="16">
        <f>N3-L3</f>
        <v>1</v>
      </c>
      <c r="P3" s="10" t="s">
        <v>32</v>
      </c>
      <c r="Q3" s="10" t="s">
        <v>31</v>
      </c>
      <c r="R3" s="10" t="s">
        <v>33</v>
      </c>
      <c r="S3" s="57" t="str">
        <f>IF(L3&gt;K3,"incremento",IF(L3=K3,"parità",IF(L3&lt;K3,"decremento")))</f>
        <v>parità</v>
      </c>
      <c r="T3" s="69" t="str">
        <f>IF(L3&gt;N3,"NO",IF(L3=N3,"NO",IF(L3&lt;N3,"SI")))</f>
        <v>SI</v>
      </c>
      <c r="U3" s="2" t="s">
        <v>762</v>
      </c>
    </row>
    <row r="4" spans="1:21" ht="60" customHeight="1" x14ac:dyDescent="0.35">
      <c r="A4" s="10" t="str">
        <f>CONCATENATE(B4,D4)</f>
        <v>XX10FLI</v>
      </c>
      <c r="B4" s="10" t="s">
        <v>110</v>
      </c>
      <c r="C4" s="11" t="s">
        <v>111</v>
      </c>
      <c r="D4" s="12" t="s">
        <v>656</v>
      </c>
      <c r="E4" s="10" t="s">
        <v>657</v>
      </c>
      <c r="F4" s="10" t="s">
        <v>641</v>
      </c>
      <c r="G4" s="10" t="s">
        <v>659</v>
      </c>
      <c r="H4" s="13" t="s">
        <v>660</v>
      </c>
      <c r="I4" s="10">
        <v>19</v>
      </c>
      <c r="J4" s="10" t="s">
        <v>29</v>
      </c>
      <c r="K4" s="12">
        <v>1</v>
      </c>
      <c r="L4" s="12">
        <v>1</v>
      </c>
      <c r="M4" s="12">
        <f>L4-K4</f>
        <v>0</v>
      </c>
      <c r="N4" s="14">
        <v>0</v>
      </c>
      <c r="O4" s="16">
        <f>N4-L4</f>
        <v>-1</v>
      </c>
      <c r="P4" s="10" t="s">
        <v>112</v>
      </c>
      <c r="Q4" s="10" t="s">
        <v>31</v>
      </c>
      <c r="R4" s="10" t="s">
        <v>33</v>
      </c>
      <c r="S4" s="57" t="str">
        <f t="shared" ref="S4:S6" si="0">IF(L4&gt;K4,"incremento",IF(L4=K4,"parità",IF(L4&lt;K4,"decremento")))</f>
        <v>parità</v>
      </c>
      <c r="T4" s="69" t="str">
        <f>IF(L4&gt;N4,"NO",IF(L4=N4,"NO",IF(L4&lt;N4,"SI")))</f>
        <v>NO</v>
      </c>
    </row>
    <row r="5" spans="1:21" ht="60" customHeight="1" x14ac:dyDescent="0.35">
      <c r="A5" s="10" t="str">
        <f>CONCATENATE(B5,D5)</f>
        <v>EE09FLI</v>
      </c>
      <c r="B5" s="10" t="s">
        <v>252</v>
      </c>
      <c r="C5" s="10" t="s">
        <v>253</v>
      </c>
      <c r="D5" s="12" t="s">
        <v>656</v>
      </c>
      <c r="E5" s="10" t="s">
        <v>657</v>
      </c>
      <c r="F5" s="10" t="s">
        <v>658</v>
      </c>
      <c r="G5" s="10" t="s">
        <v>659</v>
      </c>
      <c r="H5" s="13" t="s">
        <v>660</v>
      </c>
      <c r="I5" s="10">
        <v>19</v>
      </c>
      <c r="J5" s="10" t="s">
        <v>29</v>
      </c>
      <c r="K5" s="12">
        <v>0</v>
      </c>
      <c r="L5" s="12">
        <v>0</v>
      </c>
      <c r="M5" s="12">
        <f>L5-K5</f>
        <v>0</v>
      </c>
      <c r="N5" s="14">
        <v>0</v>
      </c>
      <c r="O5" s="16">
        <f>N5-L5</f>
        <v>0</v>
      </c>
      <c r="P5" s="10" t="s">
        <v>194</v>
      </c>
      <c r="Q5" s="10" t="s">
        <v>254</v>
      </c>
      <c r="R5" s="10" t="s">
        <v>61</v>
      </c>
      <c r="S5" s="57" t="str">
        <f t="shared" si="0"/>
        <v>parità</v>
      </c>
      <c r="T5" s="69" t="str">
        <f t="shared" ref="T5:T6" si="1">IF(L5&gt;N5,"NO",IF(L5=N5,"NO",IF(L5&lt;N5,"SIr.")))</f>
        <v>NO</v>
      </c>
    </row>
    <row r="6" spans="1:21" ht="60" customHeight="1" x14ac:dyDescent="0.35">
      <c r="A6" s="10" t="str">
        <f>CONCATENATE(B6,D6)</f>
        <v>CC03FLI</v>
      </c>
      <c r="B6" s="10" t="s">
        <v>546</v>
      </c>
      <c r="C6" s="11" t="s">
        <v>547</v>
      </c>
      <c r="D6" s="12" t="s">
        <v>656</v>
      </c>
      <c r="E6" s="10" t="s">
        <v>657</v>
      </c>
      <c r="F6" s="10" t="s">
        <v>658</v>
      </c>
      <c r="G6" s="10" t="s">
        <v>659</v>
      </c>
      <c r="H6" s="13" t="s">
        <v>660</v>
      </c>
      <c r="I6" s="10">
        <v>19</v>
      </c>
      <c r="J6" s="10" t="s">
        <v>29</v>
      </c>
      <c r="K6" s="12">
        <v>1</v>
      </c>
      <c r="L6" s="12">
        <v>1</v>
      </c>
      <c r="M6" s="12">
        <f>L6-K6</f>
        <v>0</v>
      </c>
      <c r="N6" s="14">
        <v>0</v>
      </c>
      <c r="O6" s="16">
        <f>N6-L6</f>
        <v>-1</v>
      </c>
      <c r="P6" s="10" t="s">
        <v>545</v>
      </c>
      <c r="Q6" s="10" t="s">
        <v>549</v>
      </c>
      <c r="R6" s="10" t="s">
        <v>49</v>
      </c>
      <c r="S6" s="57" t="str">
        <f t="shared" si="0"/>
        <v>parità</v>
      </c>
      <c r="T6" s="69" t="str">
        <f t="shared" si="1"/>
        <v>NO</v>
      </c>
    </row>
    <row r="7" spans="1:21" ht="16.5" x14ac:dyDescent="0.3">
      <c r="G7" s="10" t="s">
        <v>593</v>
      </c>
      <c r="K7" s="12">
        <f>SUBTOTAL(9,K3:K6)</f>
        <v>5</v>
      </c>
      <c r="L7" s="12">
        <f>SUBTOTAL(9,L3:L6)</f>
        <v>5</v>
      </c>
      <c r="M7" s="12">
        <f>SUBTOTAL(9,M3:M6)</f>
        <v>0</v>
      </c>
      <c r="N7" s="12">
        <f>SUBTOTAL(9,N3:N6)</f>
        <v>4</v>
      </c>
      <c r="O7" s="12">
        <f>SUBTOTAL(9,O3:O6)</f>
        <v>-1</v>
      </c>
    </row>
    <row r="10" spans="1:21" ht="33" x14ac:dyDescent="0.3">
      <c r="C10" s="10" t="s">
        <v>32</v>
      </c>
      <c r="K10" s="10">
        <f>SUMIF($P$3:$P$66,$C10,K$3:K$66)</f>
        <v>3</v>
      </c>
      <c r="L10" s="10">
        <f>SUMIF($P$3:$P$66,$C10,L$3:L$66)</f>
        <v>3</v>
      </c>
      <c r="M10" s="10">
        <f t="shared" ref="M10:N22" si="2">SUMIF($P$3:$P$66,$C10,M$3:M$66)</f>
        <v>0</v>
      </c>
      <c r="N10" s="10">
        <f t="shared" si="2"/>
        <v>4</v>
      </c>
    </row>
    <row r="11" spans="1:21" ht="49.5" x14ac:dyDescent="0.3">
      <c r="C11" s="10" t="s">
        <v>112</v>
      </c>
      <c r="K11" s="10">
        <f t="shared" ref="K11:L22" si="3">SUMIF($P$3:$P$66,$C11,K$3:K$66)</f>
        <v>1</v>
      </c>
      <c r="L11" s="10">
        <f t="shared" si="3"/>
        <v>1</v>
      </c>
      <c r="M11" s="10">
        <f t="shared" si="2"/>
        <v>0</v>
      </c>
      <c r="N11" s="10">
        <f t="shared" si="2"/>
        <v>0</v>
      </c>
    </row>
    <row r="12" spans="1:21" ht="16.5" x14ac:dyDescent="0.3">
      <c r="C12" s="10" t="s">
        <v>38</v>
      </c>
      <c r="K12" s="10">
        <f t="shared" si="3"/>
        <v>0</v>
      </c>
      <c r="L12" s="10">
        <f t="shared" si="3"/>
        <v>0</v>
      </c>
      <c r="M12" s="10">
        <f t="shared" si="2"/>
        <v>0</v>
      </c>
      <c r="N12" s="10">
        <f t="shared" si="2"/>
        <v>0</v>
      </c>
    </row>
    <row r="13" spans="1:21" ht="16.5" x14ac:dyDescent="0.3">
      <c r="C13" s="10" t="s">
        <v>74</v>
      </c>
      <c r="K13" s="10">
        <f t="shared" si="3"/>
        <v>0</v>
      </c>
      <c r="L13" s="10">
        <f t="shared" si="3"/>
        <v>0</v>
      </c>
      <c r="M13" s="10">
        <f t="shared" si="2"/>
        <v>0</v>
      </c>
      <c r="N13" s="10">
        <f t="shared" si="2"/>
        <v>0</v>
      </c>
    </row>
    <row r="14" spans="1:21" ht="33" x14ac:dyDescent="0.3">
      <c r="C14" s="10" t="s">
        <v>145</v>
      </c>
      <c r="K14" s="10">
        <f t="shared" si="3"/>
        <v>0</v>
      </c>
      <c r="L14" s="10">
        <f t="shared" si="3"/>
        <v>0</v>
      </c>
      <c r="M14" s="10">
        <f t="shared" si="2"/>
        <v>0</v>
      </c>
      <c r="N14" s="10">
        <f t="shared" si="2"/>
        <v>0</v>
      </c>
    </row>
    <row r="15" spans="1:21" ht="33" x14ac:dyDescent="0.3">
      <c r="C15" s="10" t="s">
        <v>194</v>
      </c>
      <c r="K15" s="10">
        <f t="shared" si="3"/>
        <v>0</v>
      </c>
      <c r="L15" s="10">
        <f t="shared" si="3"/>
        <v>0</v>
      </c>
      <c r="M15" s="10">
        <f t="shared" si="2"/>
        <v>0</v>
      </c>
      <c r="N15" s="10">
        <f t="shared" si="2"/>
        <v>0</v>
      </c>
    </row>
    <row r="16" spans="1:21" ht="16.5" x14ac:dyDescent="0.3">
      <c r="C16" s="10" t="s">
        <v>258</v>
      </c>
      <c r="K16" s="10">
        <f t="shared" si="3"/>
        <v>0</v>
      </c>
      <c r="L16" s="10">
        <f t="shared" si="3"/>
        <v>0</v>
      </c>
      <c r="M16" s="10">
        <f t="shared" si="2"/>
        <v>0</v>
      </c>
      <c r="N16" s="10">
        <f t="shared" si="2"/>
        <v>0</v>
      </c>
    </row>
    <row r="17" spans="3:14" ht="33" x14ac:dyDescent="0.3">
      <c r="C17" s="10" t="s">
        <v>306</v>
      </c>
      <c r="K17" s="10">
        <f t="shared" si="3"/>
        <v>0</v>
      </c>
      <c r="L17" s="10">
        <f t="shared" si="3"/>
        <v>0</v>
      </c>
      <c r="M17" s="10">
        <f t="shared" si="2"/>
        <v>0</v>
      </c>
      <c r="N17" s="10">
        <f t="shared" si="2"/>
        <v>0</v>
      </c>
    </row>
    <row r="18" spans="3:14" ht="16.5" x14ac:dyDescent="0.3">
      <c r="C18" s="10" t="s">
        <v>362</v>
      </c>
      <c r="K18" s="10">
        <f t="shared" si="3"/>
        <v>0</v>
      </c>
      <c r="L18" s="10">
        <f t="shared" si="3"/>
        <v>0</v>
      </c>
      <c r="M18" s="10">
        <f t="shared" si="2"/>
        <v>0</v>
      </c>
      <c r="N18" s="10">
        <f t="shared" si="2"/>
        <v>0</v>
      </c>
    </row>
    <row r="19" spans="3:14" ht="16.5" x14ac:dyDescent="0.3">
      <c r="C19" s="10" t="s">
        <v>402</v>
      </c>
      <c r="K19" s="10">
        <f t="shared" si="3"/>
        <v>0</v>
      </c>
      <c r="L19" s="10">
        <f t="shared" si="3"/>
        <v>0</v>
      </c>
      <c r="M19" s="10">
        <f t="shared" si="2"/>
        <v>0</v>
      </c>
      <c r="N19" s="10">
        <f t="shared" si="2"/>
        <v>0</v>
      </c>
    </row>
    <row r="20" spans="3:14" ht="16.5" x14ac:dyDescent="0.3">
      <c r="C20" s="10" t="s">
        <v>428</v>
      </c>
      <c r="K20" s="10">
        <f t="shared" si="3"/>
        <v>0</v>
      </c>
      <c r="L20" s="10">
        <f t="shared" si="3"/>
        <v>0</v>
      </c>
      <c r="M20" s="10">
        <f t="shared" si="2"/>
        <v>0</v>
      </c>
      <c r="N20" s="10">
        <f t="shared" si="2"/>
        <v>0</v>
      </c>
    </row>
    <row r="21" spans="3:14" ht="16.5" x14ac:dyDescent="0.3">
      <c r="C21" s="10" t="s">
        <v>488</v>
      </c>
      <c r="K21" s="10">
        <f t="shared" si="3"/>
        <v>0</v>
      </c>
      <c r="L21" s="10">
        <f t="shared" si="3"/>
        <v>0</v>
      </c>
      <c r="M21" s="10">
        <f t="shared" si="2"/>
        <v>0</v>
      </c>
      <c r="N21" s="10">
        <f t="shared" si="2"/>
        <v>0</v>
      </c>
    </row>
    <row r="22" spans="3:14" ht="49.5" x14ac:dyDescent="0.3">
      <c r="C22" s="10" t="s">
        <v>545</v>
      </c>
      <c r="K22" s="10">
        <f t="shared" si="3"/>
        <v>1</v>
      </c>
      <c r="L22" s="10">
        <f t="shared" si="3"/>
        <v>1</v>
      </c>
      <c r="M22" s="10">
        <f t="shared" si="2"/>
        <v>0</v>
      </c>
      <c r="N22" s="10">
        <f t="shared" si="2"/>
        <v>0</v>
      </c>
    </row>
    <row r="23" spans="3:14" ht="34.5" x14ac:dyDescent="0.35">
      <c r="C23" s="31" t="s">
        <v>593</v>
      </c>
      <c r="D23" s="31"/>
      <c r="E23" s="31"/>
      <c r="F23" s="31"/>
      <c r="G23" s="32" t="s">
        <v>593</v>
      </c>
      <c r="H23" s="33"/>
      <c r="I23" s="31"/>
      <c r="J23" s="31"/>
      <c r="K23" s="34">
        <f>SUM(K10:K22)</f>
        <v>5</v>
      </c>
      <c r="L23" s="34">
        <f t="shared" ref="L23:N23" si="4">SUM(L10:L22)</f>
        <v>5</v>
      </c>
      <c r="M23" s="34">
        <f t="shared" si="4"/>
        <v>0</v>
      </c>
      <c r="N23" s="34">
        <f t="shared" si="4"/>
        <v>4</v>
      </c>
    </row>
    <row r="26" spans="3:14" x14ac:dyDescent="0.2">
      <c r="C26" s="1" t="s">
        <v>763</v>
      </c>
    </row>
  </sheetData>
  <autoFilter ref="A2:T6"/>
  <mergeCells count="1">
    <mergeCell ref="A1:R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 xml:space="preserve">&amp;R
</oddHeader>
    <oddFooter>&amp;LElaborazione dati: DGPR Ufficio III - Sezione II&amp;C&amp;P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14"/>
  <sheetViews>
    <sheetView topLeftCell="C1" workbookViewId="0">
      <selection activeCell="C213" sqref="A213:XFD214"/>
    </sheetView>
  </sheetViews>
  <sheetFormatPr defaultColWidth="7.5703125" defaultRowHeight="14.25" x14ac:dyDescent="0.2"/>
  <cols>
    <col min="1" max="1" width="7" style="1" hidden="1" customWidth="1"/>
    <col min="2" max="2" width="6.7109375" style="1" hidden="1" customWidth="1"/>
    <col min="3" max="3" width="25.5703125" style="1" customWidth="1"/>
    <col min="4" max="6" width="7.5703125" style="1" hidden="1" customWidth="1"/>
    <col min="7" max="7" width="13.28515625" style="1" hidden="1" customWidth="1"/>
    <col min="8" max="8" width="17.5703125" style="35" hidden="1" customWidth="1"/>
    <col min="9" max="9" width="7.5703125" style="1" hidden="1" customWidth="1"/>
    <col min="10" max="10" width="7.85546875" style="1" hidden="1" customWidth="1"/>
    <col min="11" max="11" width="12" style="36" customWidth="1"/>
    <col min="12" max="12" width="17.28515625" style="36" customWidth="1"/>
    <col min="13" max="13" width="14.7109375" style="36" hidden="1" customWidth="1"/>
    <col min="14" max="14" width="11" style="36" customWidth="1"/>
    <col min="15" max="15" width="14.28515625" style="36" hidden="1" customWidth="1"/>
    <col min="16" max="16" width="17.42578125" style="1" customWidth="1"/>
    <col min="17" max="17" width="13.5703125" style="1" hidden="1" customWidth="1"/>
    <col min="18" max="18" width="11.140625" style="1" hidden="1" customWidth="1"/>
    <col min="19" max="19" width="21.28515625" style="1" hidden="1" customWidth="1"/>
    <col min="20" max="20" width="14" style="2" customWidth="1"/>
    <col min="21" max="21" width="16" style="2" customWidth="1"/>
    <col min="22" max="16384" width="7.5703125" style="2"/>
  </cols>
  <sheetData>
    <row r="1" spans="1:21" ht="120.6" customHeight="1" thickBot="1" x14ac:dyDescent="0.25">
      <c r="A1" s="77" t="s">
        <v>661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0"/>
      <c r="U1" s="71"/>
    </row>
    <row r="2" spans="1:21" s="45" customFormat="1" ht="167.25" customHeight="1" x14ac:dyDescent="0.25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4" t="s">
        <v>9</v>
      </c>
      <c r="K2" s="4" t="s">
        <v>10</v>
      </c>
      <c r="L2" s="6" t="s">
        <v>764</v>
      </c>
      <c r="M2" s="4" t="s">
        <v>610</v>
      </c>
      <c r="N2" s="4" t="s">
        <v>611</v>
      </c>
      <c r="O2" s="4" t="s">
        <v>646</v>
      </c>
      <c r="P2" s="4" t="s">
        <v>727</v>
      </c>
      <c r="Q2" s="4" t="s">
        <v>19</v>
      </c>
      <c r="R2" s="4" t="s">
        <v>20</v>
      </c>
      <c r="S2" s="4" t="s">
        <v>599</v>
      </c>
      <c r="T2" s="4" t="s">
        <v>730</v>
      </c>
      <c r="U2" s="4" t="s">
        <v>731</v>
      </c>
    </row>
    <row r="3" spans="1:21" ht="60" customHeight="1" x14ac:dyDescent="0.35">
      <c r="A3" s="10" t="str">
        <f t="shared" ref="A3:A65" si="0">CONCATENATE(B3,D3)</f>
        <v>XX07CON</v>
      </c>
      <c r="B3" s="10" t="s">
        <v>22</v>
      </c>
      <c r="C3" s="11" t="s">
        <v>23</v>
      </c>
      <c r="D3" s="12" t="s">
        <v>662</v>
      </c>
      <c r="E3" s="10" t="s">
        <v>601</v>
      </c>
      <c r="F3" s="10" t="s">
        <v>602</v>
      </c>
      <c r="G3" s="10" t="s">
        <v>663</v>
      </c>
      <c r="H3" s="13" t="s">
        <v>664</v>
      </c>
      <c r="I3" s="10">
        <v>22</v>
      </c>
      <c r="J3" s="10" t="s">
        <v>665</v>
      </c>
      <c r="K3" s="12">
        <v>19</v>
      </c>
      <c r="L3" s="12">
        <v>19</v>
      </c>
      <c r="M3" s="12">
        <f t="shared" ref="M3:M65" si="1">L3-K3</f>
        <v>0</v>
      </c>
      <c r="N3" s="14">
        <v>19</v>
      </c>
      <c r="O3" s="16">
        <f t="shared" ref="O3:O65" si="2">N3-L3</f>
        <v>0</v>
      </c>
      <c r="P3" s="21" t="s">
        <v>32</v>
      </c>
      <c r="Q3" s="10" t="s">
        <v>30</v>
      </c>
      <c r="R3" s="10" t="s">
        <v>31</v>
      </c>
      <c r="S3" s="11" t="s">
        <v>33</v>
      </c>
      <c r="T3" s="57" t="str">
        <f>IF(L3&gt;K3,"incremento",IF(L3=K3,"parità",IF(L3&lt;K3,"decremento")))</f>
        <v>parità</v>
      </c>
      <c r="U3" s="57" t="str">
        <f>IF(L3&gt;N3,"NO",IF(L3=N3,"NO",IF(L3&lt;N3,"SI")))</f>
        <v>NO</v>
      </c>
    </row>
    <row r="4" spans="1:21" ht="60" customHeight="1" x14ac:dyDescent="0.35">
      <c r="A4" s="10" t="str">
        <f t="shared" si="0"/>
        <v>HH12CON</v>
      </c>
      <c r="B4" s="10" t="s">
        <v>34</v>
      </c>
      <c r="C4" s="10" t="s">
        <v>35</v>
      </c>
      <c r="D4" s="12" t="s">
        <v>662</v>
      </c>
      <c r="E4" s="10" t="s">
        <v>601</v>
      </c>
      <c r="F4" s="10" t="s">
        <v>602</v>
      </c>
      <c r="G4" s="10" t="s">
        <v>663</v>
      </c>
      <c r="H4" s="13" t="s">
        <v>664</v>
      </c>
      <c r="I4" s="10">
        <v>22</v>
      </c>
      <c r="J4" s="10" t="s">
        <v>665</v>
      </c>
      <c r="K4" s="12">
        <v>1</v>
      </c>
      <c r="L4" s="12">
        <v>1</v>
      </c>
      <c r="M4" s="12">
        <f t="shared" si="1"/>
        <v>0</v>
      </c>
      <c r="N4" s="14">
        <v>0</v>
      </c>
      <c r="O4" s="16">
        <f t="shared" si="2"/>
        <v>-1</v>
      </c>
      <c r="P4" s="21" t="s">
        <v>38</v>
      </c>
      <c r="Q4" s="10" t="s">
        <v>36</v>
      </c>
      <c r="R4" s="10" t="s">
        <v>37</v>
      </c>
      <c r="S4" s="10" t="s">
        <v>39</v>
      </c>
      <c r="T4" s="57" t="str">
        <f t="shared" ref="T4:T66" si="3">IF(L4&gt;K4,"incremento",IF(L4=K4,"parità",IF(L4&lt;K4,"decremento")))</f>
        <v>parità</v>
      </c>
      <c r="U4" s="57" t="str">
        <f t="shared" ref="U4:U66" si="4">IF(L4&gt;N4,"NO",IF(L4=N4,"NO",IF(L4&lt;N4,"SI")))</f>
        <v>NO</v>
      </c>
    </row>
    <row r="5" spans="1:21" ht="60" customHeight="1" x14ac:dyDescent="0.35">
      <c r="A5" s="10" t="str">
        <f t="shared" si="0"/>
        <v>HH11CON</v>
      </c>
      <c r="B5" s="10" t="s">
        <v>40</v>
      </c>
      <c r="C5" s="10" t="s">
        <v>41</v>
      </c>
      <c r="D5" s="12" t="s">
        <v>662</v>
      </c>
      <c r="E5" s="10" t="s">
        <v>601</v>
      </c>
      <c r="F5" s="10" t="s">
        <v>602</v>
      </c>
      <c r="G5" s="10" t="s">
        <v>663</v>
      </c>
      <c r="H5" s="13" t="s">
        <v>664</v>
      </c>
      <c r="I5" s="10">
        <v>22</v>
      </c>
      <c r="J5" s="10" t="s">
        <v>665</v>
      </c>
      <c r="K5" s="12">
        <v>2</v>
      </c>
      <c r="L5" s="12">
        <v>1</v>
      </c>
      <c r="M5" s="12">
        <f t="shared" si="1"/>
        <v>-1</v>
      </c>
      <c r="N5" s="14">
        <v>1</v>
      </c>
      <c r="O5" s="16">
        <f t="shared" si="2"/>
        <v>0</v>
      </c>
      <c r="P5" s="21" t="s">
        <v>38</v>
      </c>
      <c r="Q5" s="10" t="s">
        <v>36</v>
      </c>
      <c r="R5" s="10" t="s">
        <v>42</v>
      </c>
      <c r="S5" s="10" t="s">
        <v>43</v>
      </c>
      <c r="T5" s="57" t="str">
        <f t="shared" si="3"/>
        <v>decremento</v>
      </c>
      <c r="U5" s="57" t="str">
        <f t="shared" si="4"/>
        <v>NO</v>
      </c>
    </row>
    <row r="6" spans="1:21" ht="60" customHeight="1" x14ac:dyDescent="0.35">
      <c r="A6" s="10" t="str">
        <f t="shared" si="0"/>
        <v>HH04CON</v>
      </c>
      <c r="B6" s="10" t="s">
        <v>44</v>
      </c>
      <c r="C6" s="10" t="s">
        <v>45</v>
      </c>
      <c r="D6" s="12" t="s">
        <v>662</v>
      </c>
      <c r="E6" s="10" t="s">
        <v>601</v>
      </c>
      <c r="F6" s="10" t="s">
        <v>602</v>
      </c>
      <c r="G6" s="10" t="s">
        <v>663</v>
      </c>
      <c r="H6" s="13" t="s">
        <v>664</v>
      </c>
      <c r="I6" s="10">
        <v>22</v>
      </c>
      <c r="J6" s="10" t="s">
        <v>665</v>
      </c>
      <c r="K6" s="12">
        <v>1</v>
      </c>
      <c r="L6" s="12">
        <v>1</v>
      </c>
      <c r="M6" s="12">
        <f t="shared" si="1"/>
        <v>0</v>
      </c>
      <c r="N6" s="14">
        <v>1</v>
      </c>
      <c r="O6" s="16">
        <f t="shared" si="2"/>
        <v>0</v>
      </c>
      <c r="P6" s="21" t="s">
        <v>38</v>
      </c>
      <c r="Q6" s="10" t="s">
        <v>36</v>
      </c>
      <c r="R6" s="10" t="s">
        <v>37</v>
      </c>
      <c r="S6" s="10" t="s">
        <v>43</v>
      </c>
      <c r="T6" s="57" t="str">
        <f t="shared" si="3"/>
        <v>parità</v>
      </c>
      <c r="U6" s="57" t="str">
        <f t="shared" si="4"/>
        <v>NO</v>
      </c>
    </row>
    <row r="7" spans="1:21" ht="60" customHeight="1" x14ac:dyDescent="0.35">
      <c r="A7" s="10" t="str">
        <f t="shared" si="0"/>
        <v>HH39CON</v>
      </c>
      <c r="B7" s="10" t="s">
        <v>46</v>
      </c>
      <c r="C7" s="10" t="s">
        <v>47</v>
      </c>
      <c r="D7" s="12" t="s">
        <v>662</v>
      </c>
      <c r="E7" s="10" t="s">
        <v>601</v>
      </c>
      <c r="F7" s="10" t="s">
        <v>602</v>
      </c>
      <c r="G7" s="10" t="s">
        <v>663</v>
      </c>
      <c r="H7" s="13" t="s">
        <v>664</v>
      </c>
      <c r="I7" s="10">
        <v>22</v>
      </c>
      <c r="J7" s="10" t="s">
        <v>665</v>
      </c>
      <c r="K7" s="12">
        <v>1</v>
      </c>
      <c r="L7" s="12">
        <v>1</v>
      </c>
      <c r="M7" s="12">
        <f t="shared" si="1"/>
        <v>0</v>
      </c>
      <c r="N7" s="14">
        <v>0</v>
      </c>
      <c r="O7" s="16">
        <f t="shared" si="2"/>
        <v>-1</v>
      </c>
      <c r="P7" s="21" t="s">
        <v>38</v>
      </c>
      <c r="Q7" s="10" t="s">
        <v>36</v>
      </c>
      <c r="R7" s="10" t="s">
        <v>48</v>
      </c>
      <c r="S7" s="10" t="s">
        <v>49</v>
      </c>
      <c r="T7" s="57" t="str">
        <f t="shared" si="3"/>
        <v>parità</v>
      </c>
      <c r="U7" s="57" t="str">
        <f t="shared" si="4"/>
        <v>NO</v>
      </c>
    </row>
    <row r="8" spans="1:21" ht="60" customHeight="1" x14ac:dyDescent="0.35">
      <c r="A8" s="10" t="str">
        <f t="shared" si="0"/>
        <v>HH43CON</v>
      </c>
      <c r="B8" s="10" t="s">
        <v>50</v>
      </c>
      <c r="C8" s="10" t="s">
        <v>51</v>
      </c>
      <c r="D8" s="12" t="s">
        <v>662</v>
      </c>
      <c r="E8" s="10" t="s">
        <v>601</v>
      </c>
      <c r="F8" s="10" t="s">
        <v>602</v>
      </c>
      <c r="G8" s="10" t="s">
        <v>663</v>
      </c>
      <c r="H8" s="13" t="s">
        <v>664</v>
      </c>
      <c r="I8" s="10">
        <v>22</v>
      </c>
      <c r="J8" s="10" t="s">
        <v>665</v>
      </c>
      <c r="K8" s="12">
        <v>0</v>
      </c>
      <c r="L8" s="12">
        <v>1</v>
      </c>
      <c r="M8" s="12">
        <f t="shared" si="1"/>
        <v>1</v>
      </c>
      <c r="N8" s="14">
        <v>1</v>
      </c>
      <c r="O8" s="16">
        <f t="shared" si="2"/>
        <v>0</v>
      </c>
      <c r="P8" s="21" t="s">
        <v>38</v>
      </c>
      <c r="Q8" s="10" t="s">
        <v>36</v>
      </c>
      <c r="R8" s="10" t="s">
        <v>52</v>
      </c>
      <c r="S8" s="10" t="s">
        <v>49</v>
      </c>
      <c r="T8" s="57" t="str">
        <f t="shared" si="3"/>
        <v>incremento</v>
      </c>
      <c r="U8" s="57" t="str">
        <f t="shared" si="4"/>
        <v>NO</v>
      </c>
    </row>
    <row r="9" spans="1:21" ht="60" customHeight="1" x14ac:dyDescent="0.35">
      <c r="A9" s="10" t="str">
        <f t="shared" si="0"/>
        <v>HH06CON</v>
      </c>
      <c r="B9" s="10" t="s">
        <v>53</v>
      </c>
      <c r="C9" s="10" t="s">
        <v>54</v>
      </c>
      <c r="D9" s="12" t="s">
        <v>662</v>
      </c>
      <c r="E9" s="10" t="s">
        <v>601</v>
      </c>
      <c r="F9" s="10" t="s">
        <v>602</v>
      </c>
      <c r="G9" s="10" t="s">
        <v>663</v>
      </c>
      <c r="H9" s="13" t="s">
        <v>664</v>
      </c>
      <c r="I9" s="10">
        <v>22</v>
      </c>
      <c r="J9" s="10" t="s">
        <v>665</v>
      </c>
      <c r="K9" s="12">
        <v>0</v>
      </c>
      <c r="L9" s="12">
        <v>1</v>
      </c>
      <c r="M9" s="12">
        <f t="shared" si="1"/>
        <v>1</v>
      </c>
      <c r="N9" s="14">
        <v>1</v>
      </c>
      <c r="O9" s="16">
        <f t="shared" si="2"/>
        <v>0</v>
      </c>
      <c r="P9" s="21" t="s">
        <v>38</v>
      </c>
      <c r="Q9" s="10" t="s">
        <v>36</v>
      </c>
      <c r="R9" s="10" t="s">
        <v>52</v>
      </c>
      <c r="S9" s="10" t="s">
        <v>49</v>
      </c>
      <c r="T9" s="57" t="str">
        <f t="shared" si="3"/>
        <v>incremento</v>
      </c>
      <c r="U9" s="57" t="str">
        <f t="shared" si="4"/>
        <v>NO</v>
      </c>
    </row>
    <row r="10" spans="1:21" ht="60" customHeight="1" x14ac:dyDescent="0.35">
      <c r="A10" s="10" t="str">
        <f t="shared" si="0"/>
        <v>HH19CON</v>
      </c>
      <c r="B10" s="10" t="s">
        <v>55</v>
      </c>
      <c r="C10" s="10" t="s">
        <v>56</v>
      </c>
      <c r="D10" s="12" t="s">
        <v>662</v>
      </c>
      <c r="E10" s="10" t="s">
        <v>601</v>
      </c>
      <c r="F10" s="10" t="s">
        <v>602</v>
      </c>
      <c r="G10" s="10" t="s">
        <v>663</v>
      </c>
      <c r="H10" s="13" t="s">
        <v>664</v>
      </c>
      <c r="I10" s="10">
        <v>22</v>
      </c>
      <c r="J10" s="10" t="s">
        <v>665</v>
      </c>
      <c r="K10" s="12">
        <v>1</v>
      </c>
      <c r="L10" s="12">
        <v>1</v>
      </c>
      <c r="M10" s="12">
        <f t="shared" si="1"/>
        <v>0</v>
      </c>
      <c r="N10" s="14">
        <v>0</v>
      </c>
      <c r="O10" s="16">
        <f t="shared" si="2"/>
        <v>-1</v>
      </c>
      <c r="P10" s="21" t="s">
        <v>38</v>
      </c>
      <c r="Q10" s="10" t="s">
        <v>36</v>
      </c>
      <c r="R10" s="10" t="s">
        <v>52</v>
      </c>
      <c r="S10" s="10" t="s">
        <v>39</v>
      </c>
      <c r="T10" s="57" t="str">
        <f t="shared" si="3"/>
        <v>parità</v>
      </c>
      <c r="U10" s="57" t="str">
        <f t="shared" si="4"/>
        <v>NO</v>
      </c>
    </row>
    <row r="11" spans="1:21" ht="60" customHeight="1" x14ac:dyDescent="0.35">
      <c r="A11" s="10" t="str">
        <f t="shared" si="0"/>
        <v>HH20CON</v>
      </c>
      <c r="B11" s="10" t="s">
        <v>57</v>
      </c>
      <c r="C11" s="10" t="s">
        <v>58</v>
      </c>
      <c r="D11" s="12" t="s">
        <v>662</v>
      </c>
      <c r="E11" s="10" t="s">
        <v>601</v>
      </c>
      <c r="F11" s="10" t="s">
        <v>602</v>
      </c>
      <c r="G11" s="10" t="s">
        <v>663</v>
      </c>
      <c r="H11" s="13" t="s">
        <v>664</v>
      </c>
      <c r="I11" s="10">
        <v>22</v>
      </c>
      <c r="J11" s="10" t="s">
        <v>665</v>
      </c>
      <c r="K11" s="12">
        <v>1</v>
      </c>
      <c r="L11" s="12">
        <v>1</v>
      </c>
      <c r="M11" s="12">
        <f t="shared" si="1"/>
        <v>0</v>
      </c>
      <c r="N11" s="14">
        <v>0</v>
      </c>
      <c r="O11" s="16">
        <f t="shared" si="2"/>
        <v>-1</v>
      </c>
      <c r="P11" s="21" t="s">
        <v>38</v>
      </c>
      <c r="Q11" s="10" t="s">
        <v>36</v>
      </c>
      <c r="R11" s="10" t="s">
        <v>37</v>
      </c>
      <c r="S11" s="10" t="s">
        <v>39</v>
      </c>
      <c r="T11" s="57" t="str">
        <f t="shared" si="3"/>
        <v>parità</v>
      </c>
      <c r="U11" s="57" t="str">
        <f t="shared" si="4"/>
        <v>NO</v>
      </c>
    </row>
    <row r="12" spans="1:21" ht="60" customHeight="1" x14ac:dyDescent="0.35">
      <c r="A12" s="10" t="str">
        <f t="shared" si="0"/>
        <v>PR14CON</v>
      </c>
      <c r="B12" s="10" t="s">
        <v>59</v>
      </c>
      <c r="C12" s="10" t="s">
        <v>60</v>
      </c>
      <c r="D12" s="12" t="s">
        <v>662</v>
      </c>
      <c r="E12" s="10" t="s">
        <v>601</v>
      </c>
      <c r="F12" s="10" t="s">
        <v>602</v>
      </c>
      <c r="G12" s="10" t="s">
        <v>663</v>
      </c>
      <c r="H12" s="13" t="s">
        <v>664</v>
      </c>
      <c r="I12" s="10">
        <v>22</v>
      </c>
      <c r="J12" s="10" t="s">
        <v>665</v>
      </c>
      <c r="K12" s="12">
        <v>1</v>
      </c>
      <c r="L12" s="12">
        <v>1</v>
      </c>
      <c r="M12" s="12">
        <f t="shared" si="1"/>
        <v>0</v>
      </c>
      <c r="N12" s="14">
        <v>1</v>
      </c>
      <c r="O12" s="16">
        <f t="shared" si="2"/>
        <v>0</v>
      </c>
      <c r="P12" s="21" t="s">
        <v>38</v>
      </c>
      <c r="Q12" s="10" t="s">
        <v>36</v>
      </c>
      <c r="R12" s="10" t="s">
        <v>42</v>
      </c>
      <c r="S12" s="10" t="s">
        <v>61</v>
      </c>
      <c r="T12" s="57" t="str">
        <f t="shared" si="3"/>
        <v>parità</v>
      </c>
      <c r="U12" s="57" t="str">
        <f t="shared" si="4"/>
        <v>NO</v>
      </c>
    </row>
    <row r="13" spans="1:21" ht="60" customHeight="1" x14ac:dyDescent="0.35">
      <c r="A13" s="10" t="str">
        <f t="shared" si="0"/>
        <v>HH44CON</v>
      </c>
      <c r="B13" s="10" t="s">
        <v>62</v>
      </c>
      <c r="C13" s="10" t="s">
        <v>63</v>
      </c>
      <c r="D13" s="12" t="s">
        <v>662</v>
      </c>
      <c r="E13" s="10" t="s">
        <v>601</v>
      </c>
      <c r="F13" s="10" t="s">
        <v>602</v>
      </c>
      <c r="G13" s="10" t="s">
        <v>663</v>
      </c>
      <c r="H13" s="13" t="s">
        <v>664</v>
      </c>
      <c r="I13" s="10">
        <v>22</v>
      </c>
      <c r="J13" s="10" t="s">
        <v>665</v>
      </c>
      <c r="K13" s="12">
        <v>2</v>
      </c>
      <c r="L13" s="12">
        <v>1</v>
      </c>
      <c r="M13" s="12">
        <f t="shared" si="1"/>
        <v>-1</v>
      </c>
      <c r="N13" s="14">
        <v>1</v>
      </c>
      <c r="O13" s="16">
        <f t="shared" si="2"/>
        <v>0</v>
      </c>
      <c r="P13" s="21" t="s">
        <v>38</v>
      </c>
      <c r="Q13" s="10" t="s">
        <v>36</v>
      </c>
      <c r="R13" s="10" t="s">
        <v>52</v>
      </c>
      <c r="S13" s="10" t="s">
        <v>43</v>
      </c>
      <c r="T13" s="57" t="str">
        <f t="shared" si="3"/>
        <v>decremento</v>
      </c>
      <c r="U13" s="57" t="str">
        <f t="shared" si="4"/>
        <v>NO</v>
      </c>
    </row>
    <row r="14" spans="1:21" ht="60" customHeight="1" x14ac:dyDescent="0.35">
      <c r="A14" s="10" t="str">
        <f t="shared" si="0"/>
        <v>HH41CON</v>
      </c>
      <c r="B14" s="10" t="s">
        <v>65</v>
      </c>
      <c r="C14" s="19" t="s">
        <v>66</v>
      </c>
      <c r="D14" s="12" t="s">
        <v>662</v>
      </c>
      <c r="E14" s="10" t="s">
        <v>601</v>
      </c>
      <c r="F14" s="10" t="s">
        <v>602</v>
      </c>
      <c r="G14" s="10" t="s">
        <v>663</v>
      </c>
      <c r="H14" s="13" t="s">
        <v>664</v>
      </c>
      <c r="I14" s="10">
        <v>22</v>
      </c>
      <c r="J14" s="10" t="s">
        <v>665</v>
      </c>
      <c r="K14" s="12">
        <v>1</v>
      </c>
      <c r="L14" s="12">
        <v>1</v>
      </c>
      <c r="M14" s="12">
        <f t="shared" si="1"/>
        <v>0</v>
      </c>
      <c r="N14" s="14">
        <v>1</v>
      </c>
      <c r="O14" s="16">
        <f t="shared" si="2"/>
        <v>0</v>
      </c>
      <c r="P14" s="21" t="s">
        <v>38</v>
      </c>
      <c r="Q14" s="10" t="s">
        <v>36</v>
      </c>
      <c r="R14" s="10" t="s">
        <v>37</v>
      </c>
      <c r="S14" s="19" t="s">
        <v>39</v>
      </c>
      <c r="T14" s="57" t="str">
        <f t="shared" si="3"/>
        <v>parità</v>
      </c>
      <c r="U14" s="57" t="str">
        <f t="shared" si="4"/>
        <v>NO</v>
      </c>
    </row>
    <row r="15" spans="1:21" ht="60" customHeight="1" x14ac:dyDescent="0.35">
      <c r="A15" s="10" t="str">
        <f t="shared" si="0"/>
        <v>HH07CON</v>
      </c>
      <c r="B15" s="10" t="s">
        <v>67</v>
      </c>
      <c r="C15" s="10" t="s">
        <v>68</v>
      </c>
      <c r="D15" s="12" t="s">
        <v>662</v>
      </c>
      <c r="E15" s="10" t="s">
        <v>601</v>
      </c>
      <c r="F15" s="10" t="s">
        <v>602</v>
      </c>
      <c r="G15" s="10" t="s">
        <v>663</v>
      </c>
      <c r="H15" s="13" t="s">
        <v>664</v>
      </c>
      <c r="I15" s="10">
        <v>22</v>
      </c>
      <c r="J15" s="10" t="s">
        <v>665</v>
      </c>
      <c r="K15" s="12">
        <v>1</v>
      </c>
      <c r="L15" s="12">
        <v>1</v>
      </c>
      <c r="M15" s="12">
        <f t="shared" si="1"/>
        <v>0</v>
      </c>
      <c r="N15" s="14">
        <v>2</v>
      </c>
      <c r="O15" s="16">
        <f t="shared" si="2"/>
        <v>1</v>
      </c>
      <c r="P15" s="21" t="s">
        <v>38</v>
      </c>
      <c r="Q15" s="10" t="s">
        <v>36</v>
      </c>
      <c r="R15" s="10" t="s">
        <v>69</v>
      </c>
      <c r="S15" s="10" t="s">
        <v>43</v>
      </c>
      <c r="T15" s="57" t="str">
        <f t="shared" si="3"/>
        <v>parità</v>
      </c>
      <c r="U15" s="57" t="str">
        <f t="shared" si="4"/>
        <v>SI</v>
      </c>
    </row>
    <row r="16" spans="1:21" ht="60" customHeight="1" x14ac:dyDescent="0.35">
      <c r="A16" s="10" t="str">
        <f t="shared" si="0"/>
        <v>FF30CON</v>
      </c>
      <c r="B16" s="10" t="s">
        <v>70</v>
      </c>
      <c r="C16" s="10" t="s">
        <v>71</v>
      </c>
      <c r="D16" s="12" t="s">
        <v>662</v>
      </c>
      <c r="E16" s="10" t="s">
        <v>601</v>
      </c>
      <c r="F16" s="10" t="s">
        <v>602</v>
      </c>
      <c r="G16" s="10" t="s">
        <v>663</v>
      </c>
      <c r="H16" s="13" t="s">
        <v>664</v>
      </c>
      <c r="I16" s="10">
        <v>22</v>
      </c>
      <c r="J16" s="10" t="s">
        <v>665</v>
      </c>
      <c r="K16" s="12">
        <v>1</v>
      </c>
      <c r="L16" s="12">
        <v>1</v>
      </c>
      <c r="M16" s="12">
        <f t="shared" si="1"/>
        <v>0</v>
      </c>
      <c r="N16" s="14">
        <v>0</v>
      </c>
      <c r="O16" s="16">
        <f t="shared" si="2"/>
        <v>-1</v>
      </c>
      <c r="P16" s="21" t="s">
        <v>74</v>
      </c>
      <c r="Q16" s="10" t="s">
        <v>72</v>
      </c>
      <c r="R16" s="10" t="s">
        <v>73</v>
      </c>
      <c r="S16" s="10" t="s">
        <v>39</v>
      </c>
      <c r="T16" s="57" t="str">
        <f t="shared" si="3"/>
        <v>parità</v>
      </c>
      <c r="U16" s="57" t="str">
        <f t="shared" si="4"/>
        <v>NO</v>
      </c>
    </row>
    <row r="17" spans="1:22" ht="60" customHeight="1" x14ac:dyDescent="0.35">
      <c r="A17" s="10" t="str">
        <f t="shared" si="0"/>
        <v>FF18CON</v>
      </c>
      <c r="B17" s="10" t="s">
        <v>75</v>
      </c>
      <c r="C17" s="10" t="s">
        <v>76</v>
      </c>
      <c r="D17" s="12" t="s">
        <v>662</v>
      </c>
      <c r="E17" s="10" t="s">
        <v>601</v>
      </c>
      <c r="F17" s="10" t="s">
        <v>602</v>
      </c>
      <c r="G17" s="10" t="s">
        <v>663</v>
      </c>
      <c r="H17" s="13" t="s">
        <v>664</v>
      </c>
      <c r="I17" s="10">
        <v>22</v>
      </c>
      <c r="J17" s="10" t="s">
        <v>665</v>
      </c>
      <c r="K17" s="12">
        <v>1</v>
      </c>
      <c r="L17" s="12">
        <v>1</v>
      </c>
      <c r="M17" s="12">
        <f t="shared" si="1"/>
        <v>0</v>
      </c>
      <c r="N17" s="14">
        <v>0</v>
      </c>
      <c r="O17" s="16">
        <f t="shared" si="2"/>
        <v>-1</v>
      </c>
      <c r="P17" s="21" t="s">
        <v>74</v>
      </c>
      <c r="Q17" s="10" t="s">
        <v>72</v>
      </c>
      <c r="R17" s="10" t="s">
        <v>77</v>
      </c>
      <c r="S17" s="10" t="s">
        <v>49</v>
      </c>
      <c r="T17" s="57" t="str">
        <f t="shared" si="3"/>
        <v>parità</v>
      </c>
      <c r="U17" s="57" t="str">
        <f t="shared" si="4"/>
        <v>NO</v>
      </c>
    </row>
    <row r="18" spans="1:22" ht="60" customHeight="1" x14ac:dyDescent="0.35">
      <c r="A18" s="10" t="str">
        <f t="shared" si="0"/>
        <v>FF32CON</v>
      </c>
      <c r="B18" s="10" t="s">
        <v>78</v>
      </c>
      <c r="C18" s="10" t="s">
        <v>79</v>
      </c>
      <c r="D18" s="12" t="s">
        <v>662</v>
      </c>
      <c r="E18" s="10" t="s">
        <v>601</v>
      </c>
      <c r="F18" s="10" t="s">
        <v>602</v>
      </c>
      <c r="G18" s="10" t="s">
        <v>663</v>
      </c>
      <c r="H18" s="13" t="s">
        <v>664</v>
      </c>
      <c r="I18" s="10">
        <v>22</v>
      </c>
      <c r="J18" s="10" t="s">
        <v>665</v>
      </c>
      <c r="K18" s="12">
        <v>1</v>
      </c>
      <c r="L18" s="12">
        <v>2</v>
      </c>
      <c r="M18" s="12">
        <f t="shared" si="1"/>
        <v>1</v>
      </c>
      <c r="N18" s="14">
        <v>1</v>
      </c>
      <c r="O18" s="16">
        <f t="shared" si="2"/>
        <v>-1</v>
      </c>
      <c r="P18" s="21" t="s">
        <v>74</v>
      </c>
      <c r="Q18" s="10" t="s">
        <v>72</v>
      </c>
      <c r="R18" s="10" t="s">
        <v>73</v>
      </c>
      <c r="S18" s="10" t="s">
        <v>61</v>
      </c>
      <c r="T18" s="57" t="str">
        <f t="shared" si="3"/>
        <v>incremento</v>
      </c>
      <c r="U18" s="57" t="str">
        <f t="shared" si="4"/>
        <v>NO</v>
      </c>
      <c r="V18" s="2" t="s">
        <v>766</v>
      </c>
    </row>
    <row r="19" spans="1:22" ht="60" customHeight="1" x14ac:dyDescent="0.35">
      <c r="A19" s="10" t="str">
        <f t="shared" si="0"/>
        <v>FF03CON</v>
      </c>
      <c r="B19" s="10" t="s">
        <v>80</v>
      </c>
      <c r="C19" s="10" t="s">
        <v>81</v>
      </c>
      <c r="D19" s="12" t="s">
        <v>662</v>
      </c>
      <c r="E19" s="10" t="s">
        <v>601</v>
      </c>
      <c r="F19" s="10" t="s">
        <v>602</v>
      </c>
      <c r="G19" s="10" t="s">
        <v>663</v>
      </c>
      <c r="H19" s="13" t="s">
        <v>664</v>
      </c>
      <c r="I19" s="10">
        <v>22</v>
      </c>
      <c r="J19" s="10" t="s">
        <v>665</v>
      </c>
      <c r="K19" s="12">
        <v>1</v>
      </c>
      <c r="L19" s="12">
        <v>1</v>
      </c>
      <c r="M19" s="12">
        <f t="shared" si="1"/>
        <v>0</v>
      </c>
      <c r="N19" s="14">
        <v>1</v>
      </c>
      <c r="O19" s="16">
        <f t="shared" si="2"/>
        <v>0</v>
      </c>
      <c r="P19" s="21" t="s">
        <v>74</v>
      </c>
      <c r="Q19" s="10" t="s">
        <v>72</v>
      </c>
      <c r="R19" s="10" t="s">
        <v>77</v>
      </c>
      <c r="S19" s="10" t="s">
        <v>43</v>
      </c>
      <c r="T19" s="57" t="str">
        <f t="shared" si="3"/>
        <v>parità</v>
      </c>
      <c r="U19" s="57" t="str">
        <f t="shared" si="4"/>
        <v>NO</v>
      </c>
    </row>
    <row r="20" spans="1:22" ht="60" customHeight="1" x14ac:dyDescent="0.35">
      <c r="A20" s="10" t="str">
        <f t="shared" si="0"/>
        <v>FF08CON</v>
      </c>
      <c r="B20" s="10" t="s">
        <v>82</v>
      </c>
      <c r="C20" s="10" t="s">
        <v>83</v>
      </c>
      <c r="D20" s="12" t="s">
        <v>662</v>
      </c>
      <c r="E20" s="10" t="s">
        <v>601</v>
      </c>
      <c r="F20" s="10" t="s">
        <v>602</v>
      </c>
      <c r="G20" s="10" t="s">
        <v>663</v>
      </c>
      <c r="H20" s="13" t="s">
        <v>664</v>
      </c>
      <c r="I20" s="10">
        <v>22</v>
      </c>
      <c r="J20" s="10" t="s">
        <v>665</v>
      </c>
      <c r="K20" s="12">
        <v>1</v>
      </c>
      <c r="L20" s="12">
        <v>1</v>
      </c>
      <c r="M20" s="12">
        <f t="shared" si="1"/>
        <v>0</v>
      </c>
      <c r="N20" s="14">
        <v>1</v>
      </c>
      <c r="O20" s="16">
        <f t="shared" si="2"/>
        <v>0</v>
      </c>
      <c r="P20" s="21" t="s">
        <v>74</v>
      </c>
      <c r="Q20" s="10" t="s">
        <v>72</v>
      </c>
      <c r="R20" s="10" t="s">
        <v>84</v>
      </c>
      <c r="S20" s="10" t="s">
        <v>43</v>
      </c>
      <c r="T20" s="57" t="str">
        <f t="shared" si="3"/>
        <v>parità</v>
      </c>
      <c r="U20" s="57" t="str">
        <f t="shared" si="4"/>
        <v>NO</v>
      </c>
    </row>
    <row r="21" spans="1:22" ht="60" customHeight="1" x14ac:dyDescent="0.35">
      <c r="A21" s="10" t="str">
        <f t="shared" si="0"/>
        <v>FF29CON</v>
      </c>
      <c r="B21" s="10" t="s">
        <v>85</v>
      </c>
      <c r="C21" s="10" t="s">
        <v>86</v>
      </c>
      <c r="D21" s="12" t="s">
        <v>662</v>
      </c>
      <c r="E21" s="10" t="s">
        <v>601</v>
      </c>
      <c r="F21" s="10" t="s">
        <v>602</v>
      </c>
      <c r="G21" s="10" t="s">
        <v>663</v>
      </c>
      <c r="H21" s="13" t="s">
        <v>664</v>
      </c>
      <c r="I21" s="10">
        <v>22</v>
      </c>
      <c r="J21" s="10" t="s">
        <v>665</v>
      </c>
      <c r="K21" s="12">
        <v>1</v>
      </c>
      <c r="L21" s="12">
        <v>1</v>
      </c>
      <c r="M21" s="12">
        <f t="shared" si="1"/>
        <v>0</v>
      </c>
      <c r="N21" s="14">
        <v>2</v>
      </c>
      <c r="O21" s="16">
        <f t="shared" si="2"/>
        <v>1</v>
      </c>
      <c r="P21" s="21" t="s">
        <v>74</v>
      </c>
      <c r="Q21" s="10" t="s">
        <v>72</v>
      </c>
      <c r="R21" s="10" t="s">
        <v>77</v>
      </c>
      <c r="S21" s="10" t="s">
        <v>61</v>
      </c>
      <c r="T21" s="57" t="str">
        <f t="shared" si="3"/>
        <v>parità</v>
      </c>
      <c r="U21" s="57" t="str">
        <f t="shared" si="4"/>
        <v>SI</v>
      </c>
    </row>
    <row r="22" spans="1:22" ht="60" customHeight="1" x14ac:dyDescent="0.35">
      <c r="A22" s="10" t="str">
        <f t="shared" si="0"/>
        <v>FF64CON</v>
      </c>
      <c r="B22" s="10" t="s">
        <v>87</v>
      </c>
      <c r="C22" s="10" t="s">
        <v>88</v>
      </c>
      <c r="D22" s="12" t="s">
        <v>662</v>
      </c>
      <c r="E22" s="10" t="s">
        <v>601</v>
      </c>
      <c r="F22" s="10" t="s">
        <v>602</v>
      </c>
      <c r="G22" s="10" t="s">
        <v>663</v>
      </c>
      <c r="H22" s="13" t="s">
        <v>664</v>
      </c>
      <c r="I22" s="10">
        <v>22</v>
      </c>
      <c r="J22" s="10" t="s">
        <v>665</v>
      </c>
      <c r="K22" s="12">
        <v>1</v>
      </c>
      <c r="L22" s="12">
        <v>0</v>
      </c>
      <c r="M22" s="12">
        <f t="shared" si="1"/>
        <v>-1</v>
      </c>
      <c r="N22" s="14">
        <v>1</v>
      </c>
      <c r="O22" s="16">
        <f t="shared" si="2"/>
        <v>1</v>
      </c>
      <c r="P22" s="21" t="s">
        <v>74</v>
      </c>
      <c r="Q22" s="10" t="s">
        <v>72</v>
      </c>
      <c r="R22" s="10" t="s">
        <v>89</v>
      </c>
      <c r="S22" s="10" t="s">
        <v>49</v>
      </c>
      <c r="T22" s="57" t="str">
        <f t="shared" si="3"/>
        <v>decremento</v>
      </c>
      <c r="U22" s="57" t="str">
        <f t="shared" si="4"/>
        <v>SI</v>
      </c>
    </row>
    <row r="23" spans="1:22" ht="60" customHeight="1" x14ac:dyDescent="0.35">
      <c r="A23" s="10" t="str">
        <f t="shared" si="0"/>
        <v>FF01CON</v>
      </c>
      <c r="B23" s="10" t="s">
        <v>93</v>
      </c>
      <c r="C23" s="10" t="s">
        <v>94</v>
      </c>
      <c r="D23" s="12" t="s">
        <v>662</v>
      </c>
      <c r="E23" s="10" t="s">
        <v>601</v>
      </c>
      <c r="F23" s="10" t="s">
        <v>602</v>
      </c>
      <c r="G23" s="10" t="s">
        <v>663</v>
      </c>
      <c r="H23" s="13" t="s">
        <v>664</v>
      </c>
      <c r="I23" s="10">
        <v>22</v>
      </c>
      <c r="J23" s="10" t="s">
        <v>665</v>
      </c>
      <c r="K23" s="12">
        <v>2</v>
      </c>
      <c r="L23" s="12">
        <v>1</v>
      </c>
      <c r="M23" s="12">
        <f t="shared" si="1"/>
        <v>-1</v>
      </c>
      <c r="N23" s="14">
        <v>2</v>
      </c>
      <c r="O23" s="16">
        <f t="shared" si="2"/>
        <v>1</v>
      </c>
      <c r="P23" s="21" t="s">
        <v>74</v>
      </c>
      <c r="Q23" s="10" t="s">
        <v>72</v>
      </c>
      <c r="R23" s="10" t="s">
        <v>95</v>
      </c>
      <c r="S23" s="10" t="s">
        <v>61</v>
      </c>
      <c r="T23" s="57" t="str">
        <f t="shared" si="3"/>
        <v>decremento</v>
      </c>
      <c r="U23" s="57" t="str">
        <f t="shared" si="4"/>
        <v>SI</v>
      </c>
    </row>
    <row r="24" spans="1:22" ht="60" customHeight="1" x14ac:dyDescent="0.35">
      <c r="A24" s="10" t="str">
        <f t="shared" si="0"/>
        <v>FF58CON</v>
      </c>
      <c r="B24" s="10" t="s">
        <v>96</v>
      </c>
      <c r="C24" s="10" t="s">
        <v>97</v>
      </c>
      <c r="D24" s="12" t="s">
        <v>662</v>
      </c>
      <c r="E24" s="10" t="s">
        <v>601</v>
      </c>
      <c r="F24" s="10" t="s">
        <v>602</v>
      </c>
      <c r="G24" s="10" t="s">
        <v>663</v>
      </c>
      <c r="H24" s="13" t="s">
        <v>664</v>
      </c>
      <c r="I24" s="10">
        <v>22</v>
      </c>
      <c r="J24" s="10" t="s">
        <v>665</v>
      </c>
      <c r="K24" s="12">
        <v>2</v>
      </c>
      <c r="L24" s="12">
        <v>1</v>
      </c>
      <c r="M24" s="12">
        <f t="shared" si="1"/>
        <v>-1</v>
      </c>
      <c r="N24" s="14">
        <v>4</v>
      </c>
      <c r="O24" s="16">
        <f t="shared" si="2"/>
        <v>3</v>
      </c>
      <c r="P24" s="21" t="s">
        <v>74</v>
      </c>
      <c r="Q24" s="10" t="s">
        <v>72</v>
      </c>
      <c r="R24" s="10" t="s">
        <v>95</v>
      </c>
      <c r="S24" s="10" t="s">
        <v>61</v>
      </c>
      <c r="T24" s="57" t="str">
        <f t="shared" si="3"/>
        <v>decremento</v>
      </c>
      <c r="U24" s="57" t="str">
        <f t="shared" si="4"/>
        <v>SI</v>
      </c>
    </row>
    <row r="25" spans="1:22" ht="60" customHeight="1" x14ac:dyDescent="0.35">
      <c r="A25" s="10" t="str">
        <f t="shared" si="0"/>
        <v>FF56CON</v>
      </c>
      <c r="B25" s="10" t="s">
        <v>98</v>
      </c>
      <c r="C25" s="10" t="s">
        <v>99</v>
      </c>
      <c r="D25" s="12" t="s">
        <v>662</v>
      </c>
      <c r="E25" s="10" t="s">
        <v>601</v>
      </c>
      <c r="F25" s="10" t="s">
        <v>602</v>
      </c>
      <c r="G25" s="10" t="s">
        <v>663</v>
      </c>
      <c r="H25" s="13" t="s">
        <v>664</v>
      </c>
      <c r="I25" s="10">
        <v>22</v>
      </c>
      <c r="J25" s="10" t="s">
        <v>665</v>
      </c>
      <c r="K25" s="12">
        <v>1</v>
      </c>
      <c r="L25" s="12">
        <v>1</v>
      </c>
      <c r="M25" s="12">
        <f t="shared" si="1"/>
        <v>0</v>
      </c>
      <c r="N25" s="14">
        <v>1</v>
      </c>
      <c r="O25" s="16">
        <f t="shared" si="2"/>
        <v>0</v>
      </c>
      <c r="P25" s="21" t="s">
        <v>74</v>
      </c>
      <c r="Q25" s="10" t="s">
        <v>72</v>
      </c>
      <c r="R25" s="10" t="s">
        <v>95</v>
      </c>
      <c r="S25" s="10" t="s">
        <v>39</v>
      </c>
      <c r="T25" s="57" t="str">
        <f t="shared" si="3"/>
        <v>parità</v>
      </c>
      <c r="U25" s="57" t="str">
        <f t="shared" si="4"/>
        <v>NO</v>
      </c>
    </row>
    <row r="26" spans="1:22" ht="60" customHeight="1" x14ac:dyDescent="0.35">
      <c r="A26" s="10" t="str">
        <f t="shared" si="0"/>
        <v>PR11CON</v>
      </c>
      <c r="B26" s="10" t="s">
        <v>100</v>
      </c>
      <c r="C26" s="10" t="s">
        <v>101</v>
      </c>
      <c r="D26" s="12" t="s">
        <v>662</v>
      </c>
      <c r="E26" s="10" t="s">
        <v>601</v>
      </c>
      <c r="F26" s="10" t="s">
        <v>602</v>
      </c>
      <c r="G26" s="10" t="s">
        <v>663</v>
      </c>
      <c r="H26" s="13" t="s">
        <v>664</v>
      </c>
      <c r="I26" s="10">
        <v>22</v>
      </c>
      <c r="J26" s="10" t="s">
        <v>665</v>
      </c>
      <c r="K26" s="12">
        <v>1</v>
      </c>
      <c r="L26" s="12">
        <v>1</v>
      </c>
      <c r="M26" s="12">
        <f t="shared" si="1"/>
        <v>0</v>
      </c>
      <c r="N26" s="14">
        <v>1</v>
      </c>
      <c r="O26" s="16">
        <f t="shared" si="2"/>
        <v>0</v>
      </c>
      <c r="P26" s="21" t="s">
        <v>74</v>
      </c>
      <c r="Q26" s="10" t="s">
        <v>72</v>
      </c>
      <c r="R26" s="10" t="s">
        <v>95</v>
      </c>
      <c r="S26" s="10" t="s">
        <v>61</v>
      </c>
      <c r="T26" s="57" t="str">
        <f t="shared" si="3"/>
        <v>parità</v>
      </c>
      <c r="U26" s="57" t="str">
        <f t="shared" si="4"/>
        <v>NO</v>
      </c>
    </row>
    <row r="27" spans="1:22" ht="60" customHeight="1" x14ac:dyDescent="0.35">
      <c r="A27" s="10" t="str">
        <f t="shared" si="0"/>
        <v>FF04CON</v>
      </c>
      <c r="B27" s="10" t="s">
        <v>102</v>
      </c>
      <c r="C27" s="10" t="s">
        <v>103</v>
      </c>
      <c r="D27" s="12" t="s">
        <v>662</v>
      </c>
      <c r="E27" s="10" t="s">
        <v>601</v>
      </c>
      <c r="F27" s="10" t="s">
        <v>602</v>
      </c>
      <c r="G27" s="10" t="s">
        <v>663</v>
      </c>
      <c r="H27" s="13" t="s">
        <v>664</v>
      </c>
      <c r="I27" s="10">
        <v>22</v>
      </c>
      <c r="J27" s="10" t="s">
        <v>665</v>
      </c>
      <c r="K27" s="12">
        <v>1</v>
      </c>
      <c r="L27" s="12">
        <v>1</v>
      </c>
      <c r="M27" s="12">
        <f t="shared" si="1"/>
        <v>0</v>
      </c>
      <c r="N27" s="14">
        <v>1</v>
      </c>
      <c r="O27" s="16">
        <f t="shared" si="2"/>
        <v>0</v>
      </c>
      <c r="P27" s="21" t="s">
        <v>74</v>
      </c>
      <c r="Q27" s="10" t="s">
        <v>72</v>
      </c>
      <c r="R27" s="10" t="s">
        <v>77</v>
      </c>
      <c r="S27" s="10" t="s">
        <v>61</v>
      </c>
      <c r="T27" s="57" t="str">
        <f t="shared" si="3"/>
        <v>parità</v>
      </c>
      <c r="U27" s="57" t="str">
        <f t="shared" si="4"/>
        <v>NO</v>
      </c>
    </row>
    <row r="28" spans="1:22" ht="60" customHeight="1" x14ac:dyDescent="0.35">
      <c r="A28" s="10" t="str">
        <f t="shared" si="0"/>
        <v>FF11CON</v>
      </c>
      <c r="B28" s="10" t="s">
        <v>104</v>
      </c>
      <c r="C28" s="10" t="s">
        <v>105</v>
      </c>
      <c r="D28" s="12" t="s">
        <v>662</v>
      </c>
      <c r="E28" s="10" t="s">
        <v>601</v>
      </c>
      <c r="F28" s="10" t="s">
        <v>602</v>
      </c>
      <c r="G28" s="10" t="s">
        <v>663</v>
      </c>
      <c r="H28" s="13" t="s">
        <v>664</v>
      </c>
      <c r="I28" s="10">
        <v>22</v>
      </c>
      <c r="J28" s="10" t="s">
        <v>665</v>
      </c>
      <c r="K28" s="12">
        <v>1</v>
      </c>
      <c r="L28" s="12">
        <v>1</v>
      </c>
      <c r="M28" s="12">
        <f t="shared" si="1"/>
        <v>0</v>
      </c>
      <c r="N28" s="14">
        <v>1</v>
      </c>
      <c r="O28" s="16">
        <f t="shared" si="2"/>
        <v>0</v>
      </c>
      <c r="P28" s="21" t="s">
        <v>74</v>
      </c>
      <c r="Q28" s="10" t="s">
        <v>72</v>
      </c>
      <c r="R28" s="10" t="s">
        <v>89</v>
      </c>
      <c r="S28" s="10" t="s">
        <v>43</v>
      </c>
      <c r="T28" s="57" t="str">
        <f t="shared" si="3"/>
        <v>parità</v>
      </c>
      <c r="U28" s="57" t="str">
        <f t="shared" si="4"/>
        <v>NO</v>
      </c>
    </row>
    <row r="29" spans="1:22" ht="60" customHeight="1" x14ac:dyDescent="0.35">
      <c r="A29" s="10" t="str">
        <f t="shared" si="0"/>
        <v>FF68CON</v>
      </c>
      <c r="B29" s="10" t="s">
        <v>106</v>
      </c>
      <c r="C29" s="19" t="s">
        <v>107</v>
      </c>
      <c r="D29" s="12" t="s">
        <v>662</v>
      </c>
      <c r="E29" s="10" t="s">
        <v>601</v>
      </c>
      <c r="F29" s="10" t="s">
        <v>602</v>
      </c>
      <c r="G29" s="10" t="s">
        <v>663</v>
      </c>
      <c r="H29" s="13" t="s">
        <v>664</v>
      </c>
      <c r="I29" s="10">
        <v>22</v>
      </c>
      <c r="J29" s="10" t="s">
        <v>665</v>
      </c>
      <c r="K29" s="12">
        <v>1</v>
      </c>
      <c r="L29" s="12">
        <v>2</v>
      </c>
      <c r="M29" s="12">
        <f t="shared" si="1"/>
        <v>1</v>
      </c>
      <c r="N29" s="14">
        <v>0</v>
      </c>
      <c r="O29" s="16">
        <f t="shared" si="2"/>
        <v>-2</v>
      </c>
      <c r="P29" s="21" t="s">
        <v>74</v>
      </c>
      <c r="Q29" s="10" t="s">
        <v>72</v>
      </c>
      <c r="R29" s="10" t="s">
        <v>73</v>
      </c>
      <c r="S29" s="19" t="s">
        <v>49</v>
      </c>
      <c r="T29" s="57" t="str">
        <f t="shared" si="3"/>
        <v>incremento</v>
      </c>
      <c r="U29" s="57" t="str">
        <f t="shared" si="4"/>
        <v>NO</v>
      </c>
    </row>
    <row r="30" spans="1:22" ht="60" customHeight="1" x14ac:dyDescent="0.35">
      <c r="A30" s="10" t="str">
        <f t="shared" si="0"/>
        <v>FF24CON</v>
      </c>
      <c r="B30" s="10" t="s">
        <v>108</v>
      </c>
      <c r="C30" s="10" t="s">
        <v>109</v>
      </c>
      <c r="D30" s="12" t="s">
        <v>662</v>
      </c>
      <c r="E30" s="10" t="s">
        <v>601</v>
      </c>
      <c r="F30" s="10" t="s">
        <v>602</v>
      </c>
      <c r="G30" s="10" t="s">
        <v>663</v>
      </c>
      <c r="H30" s="13" t="s">
        <v>664</v>
      </c>
      <c r="I30" s="10">
        <v>22</v>
      </c>
      <c r="J30" s="10" t="s">
        <v>665</v>
      </c>
      <c r="K30" s="12">
        <v>1</v>
      </c>
      <c r="L30" s="12">
        <v>1</v>
      </c>
      <c r="M30" s="12">
        <f t="shared" si="1"/>
        <v>0</v>
      </c>
      <c r="N30" s="14">
        <v>1</v>
      </c>
      <c r="O30" s="16">
        <f t="shared" si="2"/>
        <v>0</v>
      </c>
      <c r="P30" s="21" t="s">
        <v>74</v>
      </c>
      <c r="Q30" s="10" t="s">
        <v>72</v>
      </c>
      <c r="R30" s="10" t="s">
        <v>89</v>
      </c>
      <c r="S30" s="10" t="s">
        <v>49</v>
      </c>
      <c r="T30" s="57" t="str">
        <f t="shared" si="3"/>
        <v>parità</v>
      </c>
      <c r="U30" s="57" t="str">
        <f t="shared" si="4"/>
        <v>NO</v>
      </c>
    </row>
    <row r="31" spans="1:22" ht="60" customHeight="1" x14ac:dyDescent="0.35">
      <c r="A31" s="10" t="str">
        <f t="shared" si="0"/>
        <v>SF08CON</v>
      </c>
      <c r="B31" s="10" t="s">
        <v>113</v>
      </c>
      <c r="C31" s="10" t="s">
        <v>114</v>
      </c>
      <c r="D31" s="12" t="s">
        <v>662</v>
      </c>
      <c r="E31" s="10" t="s">
        <v>601</v>
      </c>
      <c r="F31" s="10" t="s">
        <v>602</v>
      </c>
      <c r="G31" s="10" t="s">
        <v>663</v>
      </c>
      <c r="H31" s="13" t="s">
        <v>666</v>
      </c>
      <c r="I31" s="10">
        <v>22</v>
      </c>
      <c r="J31" s="10" t="s">
        <v>665</v>
      </c>
      <c r="K31" s="12">
        <v>1</v>
      </c>
      <c r="L31" s="12">
        <v>1</v>
      </c>
      <c r="M31" s="12">
        <f t="shared" si="1"/>
        <v>0</v>
      </c>
      <c r="N31" s="14">
        <v>0</v>
      </c>
      <c r="O31" s="16">
        <f t="shared" si="2"/>
        <v>-1</v>
      </c>
      <c r="P31" s="10" t="s">
        <v>112</v>
      </c>
      <c r="Q31" s="10" t="s">
        <v>115</v>
      </c>
      <c r="R31" s="10" t="s">
        <v>116</v>
      </c>
      <c r="S31" s="10" t="s">
        <v>92</v>
      </c>
      <c r="T31" s="57" t="str">
        <f t="shared" si="3"/>
        <v>parità</v>
      </c>
      <c r="U31" s="57" t="str">
        <f t="shared" si="4"/>
        <v>NO</v>
      </c>
    </row>
    <row r="32" spans="1:22" ht="60" customHeight="1" x14ac:dyDescent="0.35">
      <c r="A32" s="10" t="str">
        <f t="shared" si="0"/>
        <v>SA01CON</v>
      </c>
      <c r="B32" s="10" t="s">
        <v>117</v>
      </c>
      <c r="C32" s="10" t="s">
        <v>118</v>
      </c>
      <c r="D32" s="12" t="s">
        <v>662</v>
      </c>
      <c r="E32" s="10" t="s">
        <v>601</v>
      </c>
      <c r="F32" s="10" t="s">
        <v>602</v>
      </c>
      <c r="G32" s="10" t="s">
        <v>663</v>
      </c>
      <c r="H32" s="13" t="s">
        <v>664</v>
      </c>
      <c r="I32" s="10">
        <v>22</v>
      </c>
      <c r="J32" s="10" t="s">
        <v>665</v>
      </c>
      <c r="K32" s="12">
        <v>1</v>
      </c>
      <c r="L32" s="12">
        <v>1</v>
      </c>
      <c r="M32" s="12">
        <f t="shared" si="1"/>
        <v>0</v>
      </c>
      <c r="N32" s="14">
        <v>0</v>
      </c>
      <c r="O32" s="16">
        <f t="shared" si="2"/>
        <v>-1</v>
      </c>
      <c r="P32" s="10" t="s">
        <v>112</v>
      </c>
      <c r="Q32" s="10" t="s">
        <v>119</v>
      </c>
      <c r="R32" s="10" t="s">
        <v>120</v>
      </c>
      <c r="S32" s="10" t="s">
        <v>92</v>
      </c>
      <c r="T32" s="57" t="str">
        <f t="shared" si="3"/>
        <v>parità</v>
      </c>
      <c r="U32" s="57" t="str">
        <f t="shared" si="4"/>
        <v>NO</v>
      </c>
    </row>
    <row r="33" spans="1:21" ht="60" customHeight="1" x14ac:dyDescent="0.35">
      <c r="A33" s="10" t="str">
        <f t="shared" si="0"/>
        <v>SA06CON</v>
      </c>
      <c r="B33" s="10" t="s">
        <v>121</v>
      </c>
      <c r="C33" s="10" t="s">
        <v>122</v>
      </c>
      <c r="D33" s="12" t="s">
        <v>662</v>
      </c>
      <c r="E33" s="10" t="s">
        <v>601</v>
      </c>
      <c r="F33" s="10" t="s">
        <v>602</v>
      </c>
      <c r="G33" s="10" t="s">
        <v>663</v>
      </c>
      <c r="H33" s="13" t="s">
        <v>664</v>
      </c>
      <c r="I33" s="10">
        <v>22</v>
      </c>
      <c r="J33" s="10" t="s">
        <v>665</v>
      </c>
      <c r="K33" s="12">
        <v>1</v>
      </c>
      <c r="L33" s="12">
        <v>1</v>
      </c>
      <c r="M33" s="12">
        <f t="shared" si="1"/>
        <v>0</v>
      </c>
      <c r="N33" s="14">
        <v>0</v>
      </c>
      <c r="O33" s="16">
        <f t="shared" si="2"/>
        <v>-1</v>
      </c>
      <c r="P33" s="10" t="s">
        <v>112</v>
      </c>
      <c r="Q33" s="10" t="s">
        <v>123</v>
      </c>
      <c r="R33" s="10" t="s">
        <v>124</v>
      </c>
      <c r="S33" s="10" t="s">
        <v>92</v>
      </c>
      <c r="T33" s="57" t="str">
        <f t="shared" si="3"/>
        <v>parità</v>
      </c>
      <c r="U33" s="57" t="str">
        <f t="shared" si="4"/>
        <v>NO</v>
      </c>
    </row>
    <row r="34" spans="1:21" ht="60" customHeight="1" x14ac:dyDescent="0.35">
      <c r="A34" s="10" t="str">
        <f t="shared" si="0"/>
        <v>SA05CON</v>
      </c>
      <c r="B34" s="10" t="s">
        <v>125</v>
      </c>
      <c r="C34" s="10" t="s">
        <v>126</v>
      </c>
      <c r="D34" s="12" t="s">
        <v>662</v>
      </c>
      <c r="E34" s="10" t="s">
        <v>601</v>
      </c>
      <c r="F34" s="10" t="s">
        <v>602</v>
      </c>
      <c r="G34" s="10" t="s">
        <v>663</v>
      </c>
      <c r="H34" s="13" t="s">
        <v>664</v>
      </c>
      <c r="I34" s="10">
        <v>22</v>
      </c>
      <c r="J34" s="10" t="s">
        <v>665</v>
      </c>
      <c r="K34" s="12">
        <v>1</v>
      </c>
      <c r="L34" s="12">
        <v>1</v>
      </c>
      <c r="M34" s="12">
        <f t="shared" si="1"/>
        <v>0</v>
      </c>
      <c r="N34" s="14">
        <v>0</v>
      </c>
      <c r="O34" s="16">
        <f t="shared" si="2"/>
        <v>-1</v>
      </c>
      <c r="P34" s="10" t="s">
        <v>112</v>
      </c>
      <c r="Q34" s="10" t="s">
        <v>127</v>
      </c>
      <c r="R34" s="10" t="s">
        <v>128</v>
      </c>
      <c r="S34" s="10" t="s">
        <v>92</v>
      </c>
      <c r="T34" s="57" t="str">
        <f t="shared" si="3"/>
        <v>parità</v>
      </c>
      <c r="U34" s="57" t="str">
        <f t="shared" si="4"/>
        <v>NO</v>
      </c>
    </row>
    <row r="35" spans="1:21" ht="60" customHeight="1" x14ac:dyDescent="0.35">
      <c r="A35" s="10" t="str">
        <f t="shared" si="0"/>
        <v>SF01CON</v>
      </c>
      <c r="B35" s="10" t="s">
        <v>139</v>
      </c>
      <c r="C35" s="10" t="s">
        <v>140</v>
      </c>
      <c r="D35" s="12" t="s">
        <v>662</v>
      </c>
      <c r="E35" s="10" t="s">
        <v>601</v>
      </c>
      <c r="F35" s="10" t="s">
        <v>602</v>
      </c>
      <c r="G35" s="10" t="s">
        <v>663</v>
      </c>
      <c r="H35" s="13" t="s">
        <v>664</v>
      </c>
      <c r="I35" s="10">
        <v>22</v>
      </c>
      <c r="J35" s="10" t="s">
        <v>665</v>
      </c>
      <c r="K35" s="12">
        <v>0</v>
      </c>
      <c r="L35" s="34">
        <v>2</v>
      </c>
      <c r="M35" s="12">
        <f t="shared" si="1"/>
        <v>2</v>
      </c>
      <c r="N35" s="14">
        <v>2</v>
      </c>
      <c r="O35" s="16">
        <f t="shared" si="2"/>
        <v>0</v>
      </c>
      <c r="P35" s="10" t="s">
        <v>112</v>
      </c>
      <c r="Q35" s="10" t="s">
        <v>30</v>
      </c>
      <c r="R35" s="10" t="s">
        <v>31</v>
      </c>
      <c r="S35" s="10" t="s">
        <v>39</v>
      </c>
      <c r="T35" s="57" t="str">
        <f t="shared" si="3"/>
        <v>incremento</v>
      </c>
      <c r="U35" s="57" t="str">
        <f t="shared" si="4"/>
        <v>NO</v>
      </c>
    </row>
    <row r="36" spans="1:21" ht="60" customHeight="1" x14ac:dyDescent="0.35">
      <c r="A36" s="10" t="str">
        <f t="shared" si="0"/>
        <v>EE04CON</v>
      </c>
      <c r="B36" s="10" t="s">
        <v>141</v>
      </c>
      <c r="C36" s="10" t="s">
        <v>142</v>
      </c>
      <c r="D36" s="12" t="s">
        <v>662</v>
      </c>
      <c r="E36" s="10" t="s">
        <v>601</v>
      </c>
      <c r="F36" s="10" t="s">
        <v>602</v>
      </c>
      <c r="G36" s="10" t="s">
        <v>663</v>
      </c>
      <c r="H36" s="13" t="s">
        <v>664</v>
      </c>
      <c r="I36" s="10">
        <v>22</v>
      </c>
      <c r="J36" s="10" t="s">
        <v>665</v>
      </c>
      <c r="K36" s="12">
        <v>1</v>
      </c>
      <c r="L36" s="12">
        <v>1</v>
      </c>
      <c r="M36" s="12">
        <f t="shared" si="1"/>
        <v>0</v>
      </c>
      <c r="N36" s="14">
        <v>1</v>
      </c>
      <c r="O36" s="16">
        <f t="shared" si="2"/>
        <v>0</v>
      </c>
      <c r="P36" s="21" t="s">
        <v>145</v>
      </c>
      <c r="Q36" s="10" t="s">
        <v>143</v>
      </c>
      <c r="R36" s="10" t="s">
        <v>144</v>
      </c>
      <c r="S36" s="10" t="s">
        <v>43</v>
      </c>
      <c r="T36" s="57" t="str">
        <f t="shared" si="3"/>
        <v>parità</v>
      </c>
      <c r="U36" s="57" t="str">
        <f t="shared" si="4"/>
        <v>NO</v>
      </c>
    </row>
    <row r="37" spans="1:21" ht="60" customHeight="1" x14ac:dyDescent="0.35">
      <c r="A37" s="10" t="str">
        <f t="shared" si="0"/>
        <v>EE27CON</v>
      </c>
      <c r="B37" s="10" t="s">
        <v>146</v>
      </c>
      <c r="C37" s="10" t="s">
        <v>147</v>
      </c>
      <c r="D37" s="12" t="s">
        <v>662</v>
      </c>
      <c r="E37" s="10" t="s">
        <v>601</v>
      </c>
      <c r="F37" s="10" t="s">
        <v>602</v>
      </c>
      <c r="G37" s="10" t="s">
        <v>663</v>
      </c>
      <c r="H37" s="13" t="s">
        <v>664</v>
      </c>
      <c r="I37" s="10">
        <v>22</v>
      </c>
      <c r="J37" s="10" t="s">
        <v>665</v>
      </c>
      <c r="K37" s="12">
        <v>1</v>
      </c>
      <c r="L37" s="12">
        <v>1</v>
      </c>
      <c r="M37" s="12">
        <f t="shared" si="1"/>
        <v>0</v>
      </c>
      <c r="N37" s="14">
        <v>1</v>
      </c>
      <c r="O37" s="16">
        <f t="shared" si="2"/>
        <v>0</v>
      </c>
      <c r="P37" s="21" t="s">
        <v>145</v>
      </c>
      <c r="Q37" s="10" t="s">
        <v>143</v>
      </c>
      <c r="R37" s="10" t="s">
        <v>148</v>
      </c>
      <c r="S37" s="10" t="s">
        <v>39</v>
      </c>
      <c r="T37" s="57" t="str">
        <f t="shared" si="3"/>
        <v>parità</v>
      </c>
      <c r="U37" s="57" t="str">
        <f t="shared" si="4"/>
        <v>NO</v>
      </c>
    </row>
    <row r="38" spans="1:21" ht="60" customHeight="1" x14ac:dyDescent="0.35">
      <c r="A38" s="10" t="str">
        <f t="shared" si="0"/>
        <v>BB03CON</v>
      </c>
      <c r="B38" s="10" t="s">
        <v>149</v>
      </c>
      <c r="C38" s="10" t="s">
        <v>150</v>
      </c>
      <c r="D38" s="12" t="s">
        <v>662</v>
      </c>
      <c r="E38" s="10" t="s">
        <v>601</v>
      </c>
      <c r="F38" s="10" t="s">
        <v>602</v>
      </c>
      <c r="G38" s="10" t="s">
        <v>663</v>
      </c>
      <c r="H38" s="13" t="s">
        <v>664</v>
      </c>
      <c r="I38" s="10">
        <v>22</v>
      </c>
      <c r="J38" s="10" t="s">
        <v>665</v>
      </c>
      <c r="K38" s="12">
        <v>2</v>
      </c>
      <c r="L38" s="12">
        <v>1</v>
      </c>
      <c r="M38" s="12">
        <f t="shared" si="1"/>
        <v>-1</v>
      </c>
      <c r="N38" s="14">
        <v>0</v>
      </c>
      <c r="O38" s="16">
        <f t="shared" si="2"/>
        <v>-1</v>
      </c>
      <c r="P38" s="21" t="s">
        <v>145</v>
      </c>
      <c r="Q38" s="10" t="s">
        <v>119</v>
      </c>
      <c r="R38" s="10" t="s">
        <v>151</v>
      </c>
      <c r="S38" s="10" t="s">
        <v>61</v>
      </c>
      <c r="T38" s="57" t="str">
        <f t="shared" si="3"/>
        <v>decremento</v>
      </c>
      <c r="U38" s="57" t="str">
        <f t="shared" si="4"/>
        <v>NO</v>
      </c>
    </row>
    <row r="39" spans="1:21" ht="60" customHeight="1" x14ac:dyDescent="0.35">
      <c r="A39" s="10" t="str">
        <f t="shared" si="0"/>
        <v>EE26CON</v>
      </c>
      <c r="B39" s="10" t="s">
        <v>152</v>
      </c>
      <c r="C39" s="10" t="s">
        <v>153</v>
      </c>
      <c r="D39" s="12" t="s">
        <v>662</v>
      </c>
      <c r="E39" s="10" t="s">
        <v>601</v>
      </c>
      <c r="F39" s="10" t="s">
        <v>602</v>
      </c>
      <c r="G39" s="10" t="s">
        <v>663</v>
      </c>
      <c r="H39" s="13" t="s">
        <v>664</v>
      </c>
      <c r="I39" s="10">
        <v>22</v>
      </c>
      <c r="J39" s="10" t="s">
        <v>665</v>
      </c>
      <c r="K39" s="12">
        <v>0</v>
      </c>
      <c r="L39" s="12">
        <v>0</v>
      </c>
      <c r="M39" s="12">
        <f t="shared" si="1"/>
        <v>0</v>
      </c>
      <c r="N39" s="14">
        <v>1</v>
      </c>
      <c r="O39" s="16">
        <f t="shared" si="2"/>
        <v>1</v>
      </c>
      <c r="P39" s="21" t="s">
        <v>145</v>
      </c>
      <c r="Q39" s="10" t="s">
        <v>143</v>
      </c>
      <c r="R39" s="10" t="s">
        <v>154</v>
      </c>
      <c r="S39" s="10" t="s">
        <v>49</v>
      </c>
      <c r="T39" s="57" t="str">
        <f t="shared" si="3"/>
        <v>parità</v>
      </c>
      <c r="U39" s="57" t="str">
        <f t="shared" si="4"/>
        <v>SI</v>
      </c>
    </row>
    <row r="40" spans="1:21" ht="60" customHeight="1" x14ac:dyDescent="0.35">
      <c r="A40" s="10" t="str">
        <f t="shared" si="0"/>
        <v>BB07CON</v>
      </c>
      <c r="B40" s="10" t="s">
        <v>155</v>
      </c>
      <c r="C40" s="10" t="s">
        <v>156</v>
      </c>
      <c r="D40" s="12" t="s">
        <v>662</v>
      </c>
      <c r="E40" s="10" t="s">
        <v>601</v>
      </c>
      <c r="F40" s="10" t="s">
        <v>602</v>
      </c>
      <c r="G40" s="10" t="s">
        <v>663</v>
      </c>
      <c r="H40" s="13" t="s">
        <v>664</v>
      </c>
      <c r="I40" s="10">
        <v>22</v>
      </c>
      <c r="J40" s="10" t="s">
        <v>665</v>
      </c>
      <c r="K40" s="12">
        <v>1</v>
      </c>
      <c r="L40" s="12">
        <v>1</v>
      </c>
      <c r="M40" s="12">
        <f t="shared" si="1"/>
        <v>0</v>
      </c>
      <c r="N40" s="14">
        <v>0</v>
      </c>
      <c r="O40" s="16">
        <f t="shared" si="2"/>
        <v>-1</v>
      </c>
      <c r="P40" s="21" t="s">
        <v>145</v>
      </c>
      <c r="Q40" s="10" t="s">
        <v>119</v>
      </c>
      <c r="R40" s="10" t="s">
        <v>157</v>
      </c>
      <c r="S40" s="10" t="s">
        <v>49</v>
      </c>
      <c r="T40" s="57" t="str">
        <f t="shared" si="3"/>
        <v>parità</v>
      </c>
      <c r="U40" s="57" t="str">
        <f t="shared" si="4"/>
        <v>NO</v>
      </c>
    </row>
    <row r="41" spans="1:21" ht="60" customHeight="1" x14ac:dyDescent="0.35">
      <c r="A41" s="10" t="str">
        <f t="shared" si="0"/>
        <v>BB08CON</v>
      </c>
      <c r="B41" s="10" t="s">
        <v>161</v>
      </c>
      <c r="C41" s="10" t="s">
        <v>162</v>
      </c>
      <c r="D41" s="12" t="s">
        <v>662</v>
      </c>
      <c r="E41" s="10" t="s">
        <v>601</v>
      </c>
      <c r="F41" s="10" t="s">
        <v>602</v>
      </c>
      <c r="G41" s="10" t="s">
        <v>663</v>
      </c>
      <c r="H41" s="13" t="s">
        <v>664</v>
      </c>
      <c r="I41" s="10">
        <v>22</v>
      </c>
      <c r="J41" s="10" t="s">
        <v>665</v>
      </c>
      <c r="K41" s="12">
        <v>1</v>
      </c>
      <c r="L41" s="12">
        <v>1</v>
      </c>
      <c r="M41" s="12">
        <f t="shared" si="1"/>
        <v>0</v>
      </c>
      <c r="N41" s="14">
        <v>0</v>
      </c>
      <c r="O41" s="16">
        <f t="shared" si="2"/>
        <v>-1</v>
      </c>
      <c r="P41" s="21" t="s">
        <v>145</v>
      </c>
      <c r="Q41" s="10" t="s">
        <v>119</v>
      </c>
      <c r="R41" s="10" t="s">
        <v>163</v>
      </c>
      <c r="S41" s="10" t="s">
        <v>43</v>
      </c>
      <c r="T41" s="57" t="str">
        <f t="shared" si="3"/>
        <v>parità</v>
      </c>
      <c r="U41" s="57" t="str">
        <f t="shared" si="4"/>
        <v>NO</v>
      </c>
    </row>
    <row r="42" spans="1:21" ht="60" customHeight="1" x14ac:dyDescent="0.35">
      <c r="A42" s="10" t="str">
        <f t="shared" si="0"/>
        <v>BB09CON</v>
      </c>
      <c r="B42" s="10" t="s">
        <v>164</v>
      </c>
      <c r="C42" s="10" t="s">
        <v>165</v>
      </c>
      <c r="D42" s="12" t="s">
        <v>662</v>
      </c>
      <c r="E42" s="10" t="s">
        <v>601</v>
      </c>
      <c r="F42" s="10" t="s">
        <v>602</v>
      </c>
      <c r="G42" s="10" t="s">
        <v>663</v>
      </c>
      <c r="H42" s="13" t="s">
        <v>664</v>
      </c>
      <c r="I42" s="10">
        <v>22</v>
      </c>
      <c r="J42" s="10" t="s">
        <v>665</v>
      </c>
      <c r="K42" s="12">
        <v>1</v>
      </c>
      <c r="L42" s="12">
        <v>1</v>
      </c>
      <c r="M42" s="12">
        <f t="shared" si="1"/>
        <v>0</v>
      </c>
      <c r="N42" s="14">
        <v>1</v>
      </c>
      <c r="O42" s="16">
        <f t="shared" si="2"/>
        <v>0</v>
      </c>
      <c r="P42" s="21" t="s">
        <v>145</v>
      </c>
      <c r="Q42" s="10" t="s">
        <v>119</v>
      </c>
      <c r="R42" s="10" t="s">
        <v>166</v>
      </c>
      <c r="S42" s="10" t="s">
        <v>39</v>
      </c>
      <c r="T42" s="57" t="str">
        <f t="shared" si="3"/>
        <v>parità</v>
      </c>
      <c r="U42" s="57" t="str">
        <f t="shared" si="4"/>
        <v>NO</v>
      </c>
    </row>
    <row r="43" spans="1:21" ht="60" customHeight="1" x14ac:dyDescent="0.35">
      <c r="A43" s="10" t="str">
        <f t="shared" si="0"/>
        <v>EE14CON</v>
      </c>
      <c r="B43" s="10" t="s">
        <v>167</v>
      </c>
      <c r="C43" s="10" t="s">
        <v>168</v>
      </c>
      <c r="D43" s="12" t="s">
        <v>662</v>
      </c>
      <c r="E43" s="10" t="s">
        <v>601</v>
      </c>
      <c r="F43" s="10" t="s">
        <v>602</v>
      </c>
      <c r="G43" s="10" t="s">
        <v>663</v>
      </c>
      <c r="H43" s="13" t="s">
        <v>664</v>
      </c>
      <c r="I43" s="10">
        <v>22</v>
      </c>
      <c r="J43" s="10" t="s">
        <v>665</v>
      </c>
      <c r="K43" s="12">
        <v>1</v>
      </c>
      <c r="L43" s="12">
        <v>1</v>
      </c>
      <c r="M43" s="12">
        <f t="shared" si="1"/>
        <v>0</v>
      </c>
      <c r="N43" s="14">
        <v>1</v>
      </c>
      <c r="O43" s="16">
        <f t="shared" si="2"/>
        <v>0</v>
      </c>
      <c r="P43" s="21" t="s">
        <v>145</v>
      </c>
      <c r="Q43" s="10" t="s">
        <v>143</v>
      </c>
      <c r="R43" s="10" t="s">
        <v>169</v>
      </c>
      <c r="S43" s="10" t="s">
        <v>43</v>
      </c>
      <c r="T43" s="57" t="str">
        <f t="shared" si="3"/>
        <v>parità</v>
      </c>
      <c r="U43" s="57" t="str">
        <f t="shared" si="4"/>
        <v>NO</v>
      </c>
    </row>
    <row r="44" spans="1:21" ht="60" customHeight="1" x14ac:dyDescent="0.35">
      <c r="A44" s="10" t="str">
        <f t="shared" si="0"/>
        <v>BB10CON</v>
      </c>
      <c r="B44" s="10" t="s">
        <v>170</v>
      </c>
      <c r="C44" s="10" t="s">
        <v>171</v>
      </c>
      <c r="D44" s="12" t="s">
        <v>662</v>
      </c>
      <c r="E44" s="10" t="s">
        <v>601</v>
      </c>
      <c r="F44" s="10" t="s">
        <v>602</v>
      </c>
      <c r="G44" s="10" t="s">
        <v>663</v>
      </c>
      <c r="H44" s="13" t="s">
        <v>664</v>
      </c>
      <c r="I44" s="10">
        <v>22</v>
      </c>
      <c r="J44" s="10" t="s">
        <v>665</v>
      </c>
      <c r="K44" s="12">
        <v>1</v>
      </c>
      <c r="L44" s="12">
        <v>1</v>
      </c>
      <c r="M44" s="12">
        <f t="shared" si="1"/>
        <v>0</v>
      </c>
      <c r="N44" s="14">
        <v>0</v>
      </c>
      <c r="O44" s="16">
        <f t="shared" si="2"/>
        <v>-1</v>
      </c>
      <c r="P44" s="21" t="s">
        <v>145</v>
      </c>
      <c r="Q44" s="10" t="s">
        <v>119</v>
      </c>
      <c r="R44" s="10" t="s">
        <v>157</v>
      </c>
      <c r="S44" s="10" t="s">
        <v>43</v>
      </c>
      <c r="T44" s="57" t="str">
        <f t="shared" si="3"/>
        <v>parità</v>
      </c>
      <c r="U44" s="57" t="str">
        <f t="shared" si="4"/>
        <v>NO</v>
      </c>
    </row>
    <row r="45" spans="1:21" ht="60" customHeight="1" x14ac:dyDescent="0.35">
      <c r="A45" s="10" t="str">
        <f t="shared" si="0"/>
        <v>BB11CON</v>
      </c>
      <c r="B45" s="10" t="s">
        <v>172</v>
      </c>
      <c r="C45" s="10" t="s">
        <v>173</v>
      </c>
      <c r="D45" s="12" t="s">
        <v>662</v>
      </c>
      <c r="E45" s="10" t="s">
        <v>601</v>
      </c>
      <c r="F45" s="10" t="s">
        <v>602</v>
      </c>
      <c r="G45" s="10" t="s">
        <v>663</v>
      </c>
      <c r="H45" s="13" t="s">
        <v>664</v>
      </c>
      <c r="I45" s="10">
        <v>22</v>
      </c>
      <c r="J45" s="10" t="s">
        <v>665</v>
      </c>
      <c r="K45" s="12">
        <v>2</v>
      </c>
      <c r="L45" s="12">
        <v>1</v>
      </c>
      <c r="M45" s="12">
        <f t="shared" si="1"/>
        <v>-1</v>
      </c>
      <c r="N45" s="14">
        <v>1</v>
      </c>
      <c r="O45" s="16">
        <f t="shared" si="2"/>
        <v>0</v>
      </c>
      <c r="P45" s="21" t="s">
        <v>145</v>
      </c>
      <c r="Q45" s="10" t="s">
        <v>119</v>
      </c>
      <c r="R45" s="10" t="s">
        <v>120</v>
      </c>
      <c r="S45" s="10" t="s">
        <v>43</v>
      </c>
      <c r="T45" s="57" t="str">
        <f t="shared" si="3"/>
        <v>decremento</v>
      </c>
      <c r="U45" s="57" t="str">
        <f t="shared" si="4"/>
        <v>NO</v>
      </c>
    </row>
    <row r="46" spans="1:21" ht="60" customHeight="1" x14ac:dyDescent="0.35">
      <c r="A46" s="10" t="str">
        <f t="shared" si="0"/>
        <v>EE24CON</v>
      </c>
      <c r="B46" s="10" t="s">
        <v>174</v>
      </c>
      <c r="C46" s="10" t="s">
        <v>175</v>
      </c>
      <c r="D46" s="12" t="s">
        <v>662</v>
      </c>
      <c r="E46" s="10" t="s">
        <v>601</v>
      </c>
      <c r="F46" s="10" t="s">
        <v>602</v>
      </c>
      <c r="G46" s="10" t="s">
        <v>663</v>
      </c>
      <c r="H46" s="13" t="s">
        <v>664</v>
      </c>
      <c r="I46" s="10">
        <v>22</v>
      </c>
      <c r="J46" s="10" t="s">
        <v>665</v>
      </c>
      <c r="K46" s="12">
        <v>1</v>
      </c>
      <c r="L46" s="12">
        <v>1</v>
      </c>
      <c r="M46" s="12">
        <f t="shared" si="1"/>
        <v>0</v>
      </c>
      <c r="N46" s="14">
        <v>0</v>
      </c>
      <c r="O46" s="16">
        <f t="shared" si="2"/>
        <v>-1</v>
      </c>
      <c r="P46" s="21" t="s">
        <v>145</v>
      </c>
      <c r="Q46" s="10" t="s">
        <v>143</v>
      </c>
      <c r="R46" s="10" t="s">
        <v>169</v>
      </c>
      <c r="S46" s="10" t="s">
        <v>39</v>
      </c>
      <c r="T46" s="57" t="str">
        <f t="shared" si="3"/>
        <v>parità</v>
      </c>
      <c r="U46" s="57" t="str">
        <f t="shared" si="4"/>
        <v>NO</v>
      </c>
    </row>
    <row r="47" spans="1:21" ht="60" customHeight="1" x14ac:dyDescent="0.35">
      <c r="A47" s="10" t="str">
        <f t="shared" si="0"/>
        <v>BB04CON</v>
      </c>
      <c r="B47" s="10" t="s">
        <v>176</v>
      </c>
      <c r="C47" s="10" t="s">
        <v>177</v>
      </c>
      <c r="D47" s="12" t="s">
        <v>662</v>
      </c>
      <c r="E47" s="10" t="s">
        <v>601</v>
      </c>
      <c r="F47" s="10" t="s">
        <v>602</v>
      </c>
      <c r="G47" s="10" t="s">
        <v>663</v>
      </c>
      <c r="H47" s="13" t="s">
        <v>664</v>
      </c>
      <c r="I47" s="10">
        <v>22</v>
      </c>
      <c r="J47" s="10" t="s">
        <v>665</v>
      </c>
      <c r="K47" s="12">
        <v>1</v>
      </c>
      <c r="L47" s="12">
        <v>1</v>
      </c>
      <c r="M47" s="12">
        <f t="shared" si="1"/>
        <v>0</v>
      </c>
      <c r="N47" s="14">
        <v>0</v>
      </c>
      <c r="O47" s="16">
        <f t="shared" si="2"/>
        <v>-1</v>
      </c>
      <c r="P47" s="21" t="s">
        <v>145</v>
      </c>
      <c r="Q47" s="10" t="s">
        <v>119</v>
      </c>
      <c r="R47" s="10" t="s">
        <v>178</v>
      </c>
      <c r="S47" s="10" t="s">
        <v>43</v>
      </c>
      <c r="T47" s="57" t="str">
        <f t="shared" si="3"/>
        <v>parità</v>
      </c>
      <c r="U47" s="57" t="str">
        <f t="shared" si="4"/>
        <v>NO</v>
      </c>
    </row>
    <row r="48" spans="1:21" ht="60" customHeight="1" x14ac:dyDescent="0.35">
      <c r="A48" s="10" t="str">
        <f t="shared" si="0"/>
        <v>PR21CON</v>
      </c>
      <c r="B48" s="10" t="s">
        <v>179</v>
      </c>
      <c r="C48" s="10" t="s">
        <v>180</v>
      </c>
      <c r="D48" s="12" t="s">
        <v>662</v>
      </c>
      <c r="E48" s="10" t="s">
        <v>601</v>
      </c>
      <c r="F48" s="10" t="s">
        <v>602</v>
      </c>
      <c r="G48" s="10" t="s">
        <v>663</v>
      </c>
      <c r="H48" s="13" t="s">
        <v>664</v>
      </c>
      <c r="I48" s="10">
        <v>22</v>
      </c>
      <c r="J48" s="10" t="s">
        <v>665</v>
      </c>
      <c r="K48" s="12">
        <v>1</v>
      </c>
      <c r="L48" s="12">
        <v>1</v>
      </c>
      <c r="M48" s="12">
        <f t="shared" si="1"/>
        <v>0</v>
      </c>
      <c r="N48" s="14">
        <v>0</v>
      </c>
      <c r="O48" s="16">
        <f t="shared" si="2"/>
        <v>-1</v>
      </c>
      <c r="P48" s="21" t="s">
        <v>145</v>
      </c>
      <c r="Q48" s="10" t="s">
        <v>119</v>
      </c>
      <c r="R48" s="10" t="s">
        <v>151</v>
      </c>
      <c r="S48" s="10" t="s">
        <v>61</v>
      </c>
      <c r="T48" s="57" t="str">
        <f t="shared" si="3"/>
        <v>parità</v>
      </c>
      <c r="U48" s="57" t="str">
        <f t="shared" si="4"/>
        <v>NO</v>
      </c>
    </row>
    <row r="49" spans="1:21" ht="60" customHeight="1" x14ac:dyDescent="0.35">
      <c r="A49" s="10" t="str">
        <f t="shared" si="0"/>
        <v>PD08CON</v>
      </c>
      <c r="B49" s="10" t="s">
        <v>181</v>
      </c>
      <c r="C49" s="10" t="s">
        <v>182</v>
      </c>
      <c r="D49" s="12" t="s">
        <v>662</v>
      </c>
      <c r="E49" s="10" t="s">
        <v>601</v>
      </c>
      <c r="F49" s="10" t="s">
        <v>602</v>
      </c>
      <c r="G49" s="10" t="s">
        <v>663</v>
      </c>
      <c r="H49" s="13" t="s">
        <v>664</v>
      </c>
      <c r="I49" s="10">
        <v>22</v>
      </c>
      <c r="J49" s="10" t="s">
        <v>665</v>
      </c>
      <c r="K49" s="12">
        <v>0</v>
      </c>
      <c r="L49" s="12">
        <v>1</v>
      </c>
      <c r="M49" s="12">
        <f t="shared" si="1"/>
        <v>1</v>
      </c>
      <c r="N49" s="14">
        <v>0</v>
      </c>
      <c r="O49" s="16">
        <f t="shared" si="2"/>
        <v>-1</v>
      </c>
      <c r="P49" s="21" t="s">
        <v>145</v>
      </c>
      <c r="Q49" s="10" t="s">
        <v>143</v>
      </c>
      <c r="R49" s="10" t="s">
        <v>144</v>
      </c>
      <c r="S49" s="10" t="s">
        <v>92</v>
      </c>
      <c r="T49" s="57" t="str">
        <f t="shared" si="3"/>
        <v>incremento</v>
      </c>
      <c r="U49" s="57" t="str">
        <f t="shared" si="4"/>
        <v>NO</v>
      </c>
    </row>
    <row r="50" spans="1:21" ht="60" customHeight="1" x14ac:dyDescent="0.35">
      <c r="A50" s="10" t="str">
        <f t="shared" si="0"/>
        <v>BB13CON</v>
      </c>
      <c r="B50" s="10" t="s">
        <v>183</v>
      </c>
      <c r="C50" s="10" t="s">
        <v>184</v>
      </c>
      <c r="D50" s="12" t="s">
        <v>662</v>
      </c>
      <c r="E50" s="10" t="s">
        <v>601</v>
      </c>
      <c r="F50" s="10" t="s">
        <v>602</v>
      </c>
      <c r="G50" s="10" t="s">
        <v>663</v>
      </c>
      <c r="H50" s="13" t="s">
        <v>664</v>
      </c>
      <c r="I50" s="10">
        <v>22</v>
      </c>
      <c r="J50" s="10" t="s">
        <v>665</v>
      </c>
      <c r="K50" s="12">
        <v>0</v>
      </c>
      <c r="L50" s="12">
        <v>1</v>
      </c>
      <c r="M50" s="12">
        <f t="shared" si="1"/>
        <v>1</v>
      </c>
      <c r="N50" s="14">
        <v>0</v>
      </c>
      <c r="O50" s="16">
        <f t="shared" si="2"/>
        <v>-1</v>
      </c>
      <c r="P50" s="21" t="s">
        <v>145</v>
      </c>
      <c r="Q50" s="10" t="s">
        <v>119</v>
      </c>
      <c r="R50" s="10" t="s">
        <v>185</v>
      </c>
      <c r="S50" s="10" t="s">
        <v>49</v>
      </c>
      <c r="T50" s="57" t="str">
        <f t="shared" si="3"/>
        <v>incremento</v>
      </c>
      <c r="U50" s="57" t="str">
        <f t="shared" si="4"/>
        <v>NO</v>
      </c>
    </row>
    <row r="51" spans="1:21" ht="60" customHeight="1" x14ac:dyDescent="0.35">
      <c r="A51" s="10" t="str">
        <f t="shared" si="0"/>
        <v>BB29CON</v>
      </c>
      <c r="B51" s="10" t="s">
        <v>186</v>
      </c>
      <c r="C51" s="10" t="s">
        <v>187</v>
      </c>
      <c r="D51" s="12" t="s">
        <v>662</v>
      </c>
      <c r="E51" s="10" t="s">
        <v>601</v>
      </c>
      <c r="F51" s="10" t="s">
        <v>602</v>
      </c>
      <c r="G51" s="10" t="s">
        <v>663</v>
      </c>
      <c r="H51" s="13" t="s">
        <v>664</v>
      </c>
      <c r="I51" s="10">
        <v>22</v>
      </c>
      <c r="J51" s="10" t="s">
        <v>665</v>
      </c>
      <c r="K51" s="12">
        <v>1</v>
      </c>
      <c r="L51" s="12">
        <v>1</v>
      </c>
      <c r="M51" s="12">
        <f t="shared" si="1"/>
        <v>0</v>
      </c>
      <c r="N51" s="14">
        <v>2</v>
      </c>
      <c r="O51" s="16">
        <f t="shared" si="2"/>
        <v>1</v>
      </c>
      <c r="P51" s="21" t="s">
        <v>145</v>
      </c>
      <c r="Q51" s="10" t="s">
        <v>119</v>
      </c>
      <c r="R51" s="10" t="s">
        <v>188</v>
      </c>
      <c r="S51" s="10" t="s">
        <v>43</v>
      </c>
      <c r="T51" s="57" t="str">
        <f t="shared" si="3"/>
        <v>parità</v>
      </c>
      <c r="U51" s="57" t="str">
        <f t="shared" si="4"/>
        <v>SI</v>
      </c>
    </row>
    <row r="52" spans="1:21" ht="60" customHeight="1" x14ac:dyDescent="0.35">
      <c r="A52" s="10" t="str">
        <f t="shared" si="0"/>
        <v>BB15CON</v>
      </c>
      <c r="B52" s="10" t="s">
        <v>189</v>
      </c>
      <c r="C52" s="10" t="s">
        <v>190</v>
      </c>
      <c r="D52" s="12" t="s">
        <v>662</v>
      </c>
      <c r="E52" s="10" t="s">
        <v>601</v>
      </c>
      <c r="F52" s="10" t="s">
        <v>602</v>
      </c>
      <c r="G52" s="10" t="s">
        <v>663</v>
      </c>
      <c r="H52" s="13" t="s">
        <v>664</v>
      </c>
      <c r="I52" s="10">
        <v>22</v>
      </c>
      <c r="J52" s="10" t="s">
        <v>665</v>
      </c>
      <c r="K52" s="12">
        <v>1</v>
      </c>
      <c r="L52" s="12">
        <v>1</v>
      </c>
      <c r="M52" s="12">
        <f t="shared" si="1"/>
        <v>0</v>
      </c>
      <c r="N52" s="14">
        <v>0</v>
      </c>
      <c r="O52" s="16">
        <f t="shared" si="2"/>
        <v>-1</v>
      </c>
      <c r="P52" s="21" t="s">
        <v>145</v>
      </c>
      <c r="Q52" s="10" t="s">
        <v>119</v>
      </c>
      <c r="R52" s="10" t="s">
        <v>191</v>
      </c>
      <c r="S52" s="10" t="s">
        <v>39</v>
      </c>
      <c r="T52" s="57" t="str">
        <f t="shared" si="3"/>
        <v>parità</v>
      </c>
      <c r="U52" s="57" t="str">
        <f t="shared" si="4"/>
        <v>NO</v>
      </c>
    </row>
    <row r="53" spans="1:21" ht="60" customHeight="1" x14ac:dyDescent="0.35">
      <c r="A53" s="10" t="str">
        <f t="shared" si="0"/>
        <v>EE10CON</v>
      </c>
      <c r="B53" s="10" t="s">
        <v>192</v>
      </c>
      <c r="C53" s="10" t="s">
        <v>193</v>
      </c>
      <c r="D53" s="12" t="s">
        <v>662</v>
      </c>
      <c r="E53" s="10" t="s">
        <v>601</v>
      </c>
      <c r="F53" s="10" t="s">
        <v>602</v>
      </c>
      <c r="G53" s="10" t="s">
        <v>663</v>
      </c>
      <c r="H53" s="13" t="s">
        <v>664</v>
      </c>
      <c r="I53" s="10">
        <v>22</v>
      </c>
      <c r="J53" s="10" t="s">
        <v>665</v>
      </c>
      <c r="K53" s="12">
        <v>0</v>
      </c>
      <c r="L53" s="12">
        <v>1</v>
      </c>
      <c r="M53" s="12">
        <f t="shared" si="1"/>
        <v>1</v>
      </c>
      <c r="N53" s="14">
        <v>0</v>
      </c>
      <c r="O53" s="16">
        <f t="shared" si="2"/>
        <v>-1</v>
      </c>
      <c r="P53" s="21" t="s">
        <v>194</v>
      </c>
      <c r="Q53" s="10" t="s">
        <v>123</v>
      </c>
      <c r="R53" s="10" t="s">
        <v>124</v>
      </c>
      <c r="S53" s="10" t="s">
        <v>49</v>
      </c>
      <c r="T53" s="57" t="str">
        <f t="shared" si="3"/>
        <v>incremento</v>
      </c>
      <c r="U53" s="57" t="str">
        <f t="shared" si="4"/>
        <v>NO</v>
      </c>
    </row>
    <row r="54" spans="1:21" ht="60" customHeight="1" x14ac:dyDescent="0.35">
      <c r="A54" s="10" t="str">
        <f t="shared" si="0"/>
        <v>FF12CON</v>
      </c>
      <c r="B54" s="10" t="s">
        <v>195</v>
      </c>
      <c r="C54" s="10" t="s">
        <v>196</v>
      </c>
      <c r="D54" s="12" t="s">
        <v>662</v>
      </c>
      <c r="E54" s="10" t="s">
        <v>601</v>
      </c>
      <c r="F54" s="10" t="s">
        <v>602</v>
      </c>
      <c r="G54" s="10" t="s">
        <v>663</v>
      </c>
      <c r="H54" s="13" t="s">
        <v>664</v>
      </c>
      <c r="I54" s="10">
        <v>22</v>
      </c>
      <c r="J54" s="10" t="s">
        <v>665</v>
      </c>
      <c r="K54" s="12">
        <v>0</v>
      </c>
      <c r="L54" s="12">
        <v>1</v>
      </c>
      <c r="M54" s="12">
        <f t="shared" si="1"/>
        <v>1</v>
      </c>
      <c r="N54" s="14">
        <v>0</v>
      </c>
      <c r="O54" s="16">
        <f t="shared" si="2"/>
        <v>-1</v>
      </c>
      <c r="P54" s="21" t="s">
        <v>194</v>
      </c>
      <c r="Q54" s="10" t="s">
        <v>197</v>
      </c>
      <c r="R54" s="10" t="s">
        <v>198</v>
      </c>
      <c r="S54" s="10" t="s">
        <v>39</v>
      </c>
      <c r="T54" s="57" t="str">
        <f t="shared" si="3"/>
        <v>incremento</v>
      </c>
      <c r="U54" s="57" t="str">
        <f t="shared" si="4"/>
        <v>NO</v>
      </c>
    </row>
    <row r="55" spans="1:21" ht="60" customHeight="1" x14ac:dyDescent="0.35">
      <c r="A55" s="10" t="str">
        <f t="shared" si="0"/>
        <v>EE06CON</v>
      </c>
      <c r="B55" s="10" t="s">
        <v>199</v>
      </c>
      <c r="C55" s="10" t="s">
        <v>200</v>
      </c>
      <c r="D55" s="12" t="s">
        <v>662</v>
      </c>
      <c r="E55" s="10" t="s">
        <v>601</v>
      </c>
      <c r="F55" s="10" t="s">
        <v>602</v>
      </c>
      <c r="G55" s="10" t="s">
        <v>663</v>
      </c>
      <c r="H55" s="13" t="s">
        <v>664</v>
      </c>
      <c r="I55" s="10">
        <v>22</v>
      </c>
      <c r="J55" s="10" t="s">
        <v>665</v>
      </c>
      <c r="K55" s="12">
        <v>1</v>
      </c>
      <c r="L55" s="12">
        <v>1</v>
      </c>
      <c r="M55" s="12">
        <f t="shared" si="1"/>
        <v>0</v>
      </c>
      <c r="N55" s="14">
        <v>0</v>
      </c>
      <c r="O55" s="16">
        <f t="shared" si="2"/>
        <v>-1</v>
      </c>
      <c r="P55" s="21" t="s">
        <v>194</v>
      </c>
      <c r="Q55" s="10" t="s">
        <v>30</v>
      </c>
      <c r="R55" s="10" t="s">
        <v>201</v>
      </c>
      <c r="S55" s="10" t="s">
        <v>39</v>
      </c>
      <c r="T55" s="57" t="str">
        <f t="shared" si="3"/>
        <v>parità</v>
      </c>
      <c r="U55" s="57" t="str">
        <f t="shared" si="4"/>
        <v>NO</v>
      </c>
    </row>
    <row r="56" spans="1:21" ht="60" customHeight="1" x14ac:dyDescent="0.35">
      <c r="A56" s="10" t="str">
        <f t="shared" si="0"/>
        <v>EE17CON</v>
      </c>
      <c r="B56" s="10" t="s">
        <v>202</v>
      </c>
      <c r="C56" s="10" t="s">
        <v>203</v>
      </c>
      <c r="D56" s="12" t="s">
        <v>662</v>
      </c>
      <c r="E56" s="10" t="s">
        <v>601</v>
      </c>
      <c r="F56" s="10" t="s">
        <v>602</v>
      </c>
      <c r="G56" s="10" t="s">
        <v>663</v>
      </c>
      <c r="H56" s="13" t="s">
        <v>664</v>
      </c>
      <c r="I56" s="10">
        <v>22</v>
      </c>
      <c r="J56" s="10" t="s">
        <v>665</v>
      </c>
      <c r="K56" s="12">
        <v>0</v>
      </c>
      <c r="L56" s="12">
        <v>1</v>
      </c>
      <c r="M56" s="12">
        <f t="shared" si="1"/>
        <v>1</v>
      </c>
      <c r="N56" s="14">
        <v>1</v>
      </c>
      <c r="O56" s="16">
        <f t="shared" si="2"/>
        <v>0</v>
      </c>
      <c r="P56" s="21" t="s">
        <v>194</v>
      </c>
      <c r="Q56" s="10" t="s">
        <v>123</v>
      </c>
      <c r="R56" s="10" t="s">
        <v>204</v>
      </c>
      <c r="S56" s="10" t="s">
        <v>39</v>
      </c>
      <c r="T56" s="57" t="str">
        <f t="shared" si="3"/>
        <v>incremento</v>
      </c>
      <c r="U56" s="57" t="str">
        <f t="shared" si="4"/>
        <v>NO</v>
      </c>
    </row>
    <row r="57" spans="1:21" ht="60" customHeight="1" x14ac:dyDescent="0.35">
      <c r="A57" s="10" t="str">
        <f t="shared" si="0"/>
        <v>EE32CON</v>
      </c>
      <c r="B57" s="10" t="s">
        <v>205</v>
      </c>
      <c r="C57" s="10" t="s">
        <v>206</v>
      </c>
      <c r="D57" s="12" t="s">
        <v>662</v>
      </c>
      <c r="E57" s="10" t="s">
        <v>601</v>
      </c>
      <c r="F57" s="10" t="s">
        <v>602</v>
      </c>
      <c r="G57" s="10" t="s">
        <v>663</v>
      </c>
      <c r="H57" s="13" t="s">
        <v>664</v>
      </c>
      <c r="I57" s="10">
        <v>22</v>
      </c>
      <c r="J57" s="10" t="s">
        <v>665</v>
      </c>
      <c r="K57" s="12">
        <v>2</v>
      </c>
      <c r="L57" s="12">
        <v>1</v>
      </c>
      <c r="M57" s="12">
        <f t="shared" si="1"/>
        <v>-1</v>
      </c>
      <c r="N57" s="14">
        <v>3</v>
      </c>
      <c r="O57" s="16">
        <f t="shared" si="2"/>
        <v>2</v>
      </c>
      <c r="P57" s="21" t="s">
        <v>194</v>
      </c>
      <c r="Q57" s="10" t="s">
        <v>30</v>
      </c>
      <c r="R57" s="10" t="s">
        <v>31</v>
      </c>
      <c r="S57" s="10" t="s">
        <v>43</v>
      </c>
      <c r="T57" s="57" t="str">
        <f t="shared" si="3"/>
        <v>decremento</v>
      </c>
      <c r="U57" s="57" t="str">
        <f t="shared" si="4"/>
        <v>SI</v>
      </c>
    </row>
    <row r="58" spans="1:21" ht="60" customHeight="1" x14ac:dyDescent="0.35">
      <c r="A58" s="10" t="str">
        <f t="shared" si="0"/>
        <v>EE07CON</v>
      </c>
      <c r="B58" s="10" t="s">
        <v>207</v>
      </c>
      <c r="C58" s="10" t="s">
        <v>208</v>
      </c>
      <c r="D58" s="12" t="s">
        <v>662</v>
      </c>
      <c r="E58" s="10" t="s">
        <v>601</v>
      </c>
      <c r="F58" s="10" t="s">
        <v>602</v>
      </c>
      <c r="G58" s="10" t="s">
        <v>663</v>
      </c>
      <c r="H58" s="13" t="s">
        <v>664</v>
      </c>
      <c r="I58" s="10">
        <v>22</v>
      </c>
      <c r="J58" s="10" t="s">
        <v>665</v>
      </c>
      <c r="K58" s="12">
        <v>2</v>
      </c>
      <c r="L58" s="12">
        <v>1</v>
      </c>
      <c r="M58" s="12">
        <f t="shared" si="1"/>
        <v>-1</v>
      </c>
      <c r="N58" s="14">
        <v>3</v>
      </c>
      <c r="O58" s="16">
        <f t="shared" si="2"/>
        <v>2</v>
      </c>
      <c r="P58" s="21" t="s">
        <v>194</v>
      </c>
      <c r="Q58" s="10" t="s">
        <v>30</v>
      </c>
      <c r="R58" s="10" t="s">
        <v>201</v>
      </c>
      <c r="S58" s="10" t="s">
        <v>61</v>
      </c>
      <c r="T58" s="57" t="str">
        <f t="shared" si="3"/>
        <v>decremento</v>
      </c>
      <c r="U58" s="57" t="str">
        <f t="shared" si="4"/>
        <v>SI</v>
      </c>
    </row>
    <row r="59" spans="1:21" ht="60" customHeight="1" x14ac:dyDescent="0.35">
      <c r="A59" s="10" t="str">
        <f t="shared" si="0"/>
        <v>FF19CON</v>
      </c>
      <c r="B59" s="10" t="s">
        <v>209</v>
      </c>
      <c r="C59" s="10" t="s">
        <v>210</v>
      </c>
      <c r="D59" s="12" t="s">
        <v>662</v>
      </c>
      <c r="E59" s="10" t="s">
        <v>601</v>
      </c>
      <c r="F59" s="10" t="s">
        <v>602</v>
      </c>
      <c r="G59" s="10" t="s">
        <v>663</v>
      </c>
      <c r="H59" s="13" t="s">
        <v>664</v>
      </c>
      <c r="I59" s="10">
        <v>22</v>
      </c>
      <c r="J59" s="10" t="s">
        <v>665</v>
      </c>
      <c r="K59" s="12">
        <v>0</v>
      </c>
      <c r="L59" s="12">
        <v>1</v>
      </c>
      <c r="M59" s="12">
        <f t="shared" si="1"/>
        <v>1</v>
      </c>
      <c r="N59" s="14">
        <v>0</v>
      </c>
      <c r="O59" s="16">
        <f t="shared" si="2"/>
        <v>-1</v>
      </c>
      <c r="P59" s="21" t="s">
        <v>194</v>
      </c>
      <c r="Q59" s="10" t="s">
        <v>197</v>
      </c>
      <c r="R59" s="10" t="s">
        <v>211</v>
      </c>
      <c r="S59" s="10" t="s">
        <v>49</v>
      </c>
      <c r="T59" s="57" t="str">
        <f t="shared" si="3"/>
        <v>incremento</v>
      </c>
      <c r="U59" s="57" t="str">
        <f t="shared" si="4"/>
        <v>NO</v>
      </c>
    </row>
    <row r="60" spans="1:21" ht="60" customHeight="1" x14ac:dyDescent="0.35">
      <c r="A60" s="10" t="str">
        <f t="shared" si="0"/>
        <v>EE18CON</v>
      </c>
      <c r="B60" s="10" t="s">
        <v>212</v>
      </c>
      <c r="C60" s="10" t="s">
        <v>213</v>
      </c>
      <c r="D60" s="12" t="s">
        <v>662</v>
      </c>
      <c r="E60" s="10" t="s">
        <v>601</v>
      </c>
      <c r="F60" s="10" t="s">
        <v>602</v>
      </c>
      <c r="G60" s="10" t="s">
        <v>663</v>
      </c>
      <c r="H60" s="13" t="s">
        <v>664</v>
      </c>
      <c r="I60" s="10">
        <v>22</v>
      </c>
      <c r="J60" s="10" t="s">
        <v>665</v>
      </c>
      <c r="K60" s="12">
        <v>1</v>
      </c>
      <c r="L60" s="12">
        <v>1</v>
      </c>
      <c r="M60" s="12">
        <f t="shared" si="1"/>
        <v>0</v>
      </c>
      <c r="N60" s="14">
        <v>1</v>
      </c>
      <c r="O60" s="16">
        <f t="shared" si="2"/>
        <v>0</v>
      </c>
      <c r="P60" s="21" t="s">
        <v>194</v>
      </c>
      <c r="Q60" s="10" t="s">
        <v>123</v>
      </c>
      <c r="R60" s="10" t="s">
        <v>204</v>
      </c>
      <c r="S60" s="10" t="s">
        <v>43</v>
      </c>
      <c r="T60" s="57" t="str">
        <f t="shared" si="3"/>
        <v>parità</v>
      </c>
      <c r="U60" s="57" t="str">
        <f t="shared" si="4"/>
        <v>NO</v>
      </c>
    </row>
    <row r="61" spans="1:21" ht="60" customHeight="1" x14ac:dyDescent="0.35">
      <c r="A61" s="10" t="str">
        <f t="shared" si="0"/>
        <v>EE11CON</v>
      </c>
      <c r="B61" s="10" t="s">
        <v>214</v>
      </c>
      <c r="C61" s="10" t="s">
        <v>215</v>
      </c>
      <c r="D61" s="12" t="s">
        <v>662</v>
      </c>
      <c r="E61" s="10" t="s">
        <v>601</v>
      </c>
      <c r="F61" s="10" t="s">
        <v>602</v>
      </c>
      <c r="G61" s="10" t="s">
        <v>663</v>
      </c>
      <c r="H61" s="13" t="s">
        <v>664</v>
      </c>
      <c r="I61" s="10">
        <v>22</v>
      </c>
      <c r="J61" s="10" t="s">
        <v>665</v>
      </c>
      <c r="K61" s="12">
        <v>1</v>
      </c>
      <c r="L61" s="12">
        <v>1</v>
      </c>
      <c r="M61" s="12">
        <f t="shared" si="1"/>
        <v>0</v>
      </c>
      <c r="N61" s="14">
        <v>2</v>
      </c>
      <c r="O61" s="16">
        <f t="shared" si="2"/>
        <v>1</v>
      </c>
      <c r="P61" s="21" t="s">
        <v>194</v>
      </c>
      <c r="Q61" s="10" t="s">
        <v>123</v>
      </c>
      <c r="R61" s="10" t="s">
        <v>124</v>
      </c>
      <c r="S61" s="10" t="s">
        <v>43</v>
      </c>
      <c r="T61" s="57" t="str">
        <f t="shared" si="3"/>
        <v>parità</v>
      </c>
      <c r="U61" s="57" t="str">
        <f t="shared" si="4"/>
        <v>SI</v>
      </c>
    </row>
    <row r="62" spans="1:21" ht="60" customHeight="1" x14ac:dyDescent="0.35">
      <c r="A62" s="10" t="str">
        <f t="shared" si="0"/>
        <v>FF25CON</v>
      </c>
      <c r="B62" s="10" t="s">
        <v>216</v>
      </c>
      <c r="C62" s="10" t="s">
        <v>217</v>
      </c>
      <c r="D62" s="12" t="s">
        <v>662</v>
      </c>
      <c r="E62" s="10" t="s">
        <v>601</v>
      </c>
      <c r="F62" s="10" t="s">
        <v>602</v>
      </c>
      <c r="G62" s="10" t="s">
        <v>663</v>
      </c>
      <c r="H62" s="13" t="s">
        <v>664</v>
      </c>
      <c r="I62" s="10">
        <v>22</v>
      </c>
      <c r="J62" s="10" t="s">
        <v>665</v>
      </c>
      <c r="K62" s="12">
        <v>1</v>
      </c>
      <c r="L62" s="12">
        <v>1</v>
      </c>
      <c r="M62" s="12">
        <f t="shared" si="1"/>
        <v>0</v>
      </c>
      <c r="N62" s="14">
        <v>2</v>
      </c>
      <c r="O62" s="16">
        <f t="shared" si="2"/>
        <v>1</v>
      </c>
      <c r="P62" s="21" t="s">
        <v>194</v>
      </c>
      <c r="Q62" s="10" t="s">
        <v>197</v>
      </c>
      <c r="R62" s="10" t="s">
        <v>198</v>
      </c>
      <c r="S62" s="10" t="s">
        <v>39</v>
      </c>
      <c r="T62" s="57" t="str">
        <f t="shared" si="3"/>
        <v>parità</v>
      </c>
      <c r="U62" s="57" t="str">
        <f t="shared" si="4"/>
        <v>SI</v>
      </c>
    </row>
    <row r="63" spans="1:21" ht="60" customHeight="1" x14ac:dyDescent="0.35">
      <c r="A63" s="10" t="str">
        <f t="shared" si="0"/>
        <v>EE23CON</v>
      </c>
      <c r="B63" s="10" t="s">
        <v>218</v>
      </c>
      <c r="C63" s="10" t="s">
        <v>219</v>
      </c>
      <c r="D63" s="12" t="s">
        <v>662</v>
      </c>
      <c r="E63" s="10" t="s">
        <v>601</v>
      </c>
      <c r="F63" s="10" t="s">
        <v>602</v>
      </c>
      <c r="G63" s="10" t="s">
        <v>663</v>
      </c>
      <c r="H63" s="13" t="s">
        <v>664</v>
      </c>
      <c r="I63" s="10">
        <v>22</v>
      </c>
      <c r="J63" s="10" t="s">
        <v>665</v>
      </c>
      <c r="K63" s="12">
        <v>1</v>
      </c>
      <c r="L63" s="12">
        <v>1</v>
      </c>
      <c r="M63" s="12">
        <f t="shared" si="1"/>
        <v>0</v>
      </c>
      <c r="N63" s="14">
        <v>1</v>
      </c>
      <c r="O63" s="16">
        <f t="shared" si="2"/>
        <v>0</v>
      </c>
      <c r="P63" s="21" t="s">
        <v>194</v>
      </c>
      <c r="Q63" s="10" t="s">
        <v>30</v>
      </c>
      <c r="R63" s="10" t="s">
        <v>220</v>
      </c>
      <c r="S63" s="10" t="s">
        <v>39</v>
      </c>
      <c r="T63" s="57" t="str">
        <f t="shared" si="3"/>
        <v>parità</v>
      </c>
      <c r="U63" s="57" t="str">
        <f t="shared" si="4"/>
        <v>NO</v>
      </c>
    </row>
    <row r="64" spans="1:21" ht="60" customHeight="1" x14ac:dyDescent="0.35">
      <c r="A64" s="10" t="str">
        <f t="shared" si="0"/>
        <v>EE22CON</v>
      </c>
      <c r="B64" s="10" t="s">
        <v>221</v>
      </c>
      <c r="C64" s="10" t="s">
        <v>222</v>
      </c>
      <c r="D64" s="12" t="s">
        <v>662</v>
      </c>
      <c r="E64" s="10" t="s">
        <v>601</v>
      </c>
      <c r="F64" s="10" t="s">
        <v>602</v>
      </c>
      <c r="G64" s="10" t="s">
        <v>663</v>
      </c>
      <c r="H64" s="13" t="s">
        <v>664</v>
      </c>
      <c r="I64" s="10">
        <v>22</v>
      </c>
      <c r="J64" s="10" t="s">
        <v>665</v>
      </c>
      <c r="K64" s="12">
        <v>1</v>
      </c>
      <c r="L64" s="12">
        <v>1</v>
      </c>
      <c r="M64" s="12">
        <f t="shared" si="1"/>
        <v>0</v>
      </c>
      <c r="N64" s="14">
        <v>1</v>
      </c>
      <c r="O64" s="16">
        <f t="shared" si="2"/>
        <v>0</v>
      </c>
      <c r="P64" s="21" t="s">
        <v>194</v>
      </c>
      <c r="Q64" s="10" t="s">
        <v>30</v>
      </c>
      <c r="R64" s="10" t="s">
        <v>201</v>
      </c>
      <c r="S64" s="10" t="s">
        <v>39</v>
      </c>
      <c r="T64" s="57" t="str">
        <f t="shared" si="3"/>
        <v>parità</v>
      </c>
      <c r="U64" s="57" t="str">
        <f t="shared" si="4"/>
        <v>NO</v>
      </c>
    </row>
    <row r="65" spans="1:21" ht="60" customHeight="1" x14ac:dyDescent="0.35">
      <c r="A65" s="10" t="str">
        <f t="shared" si="0"/>
        <v>EE05CON</v>
      </c>
      <c r="B65" s="10" t="s">
        <v>223</v>
      </c>
      <c r="C65" s="10" t="s">
        <v>224</v>
      </c>
      <c r="D65" s="12" t="s">
        <v>662</v>
      </c>
      <c r="E65" s="10" t="s">
        <v>601</v>
      </c>
      <c r="F65" s="10" t="s">
        <v>602</v>
      </c>
      <c r="G65" s="10" t="s">
        <v>663</v>
      </c>
      <c r="H65" s="13" t="s">
        <v>664</v>
      </c>
      <c r="I65" s="10">
        <v>22</v>
      </c>
      <c r="J65" s="10" t="s">
        <v>665</v>
      </c>
      <c r="K65" s="12">
        <v>1</v>
      </c>
      <c r="L65" s="12">
        <v>1</v>
      </c>
      <c r="M65" s="12">
        <f t="shared" si="1"/>
        <v>0</v>
      </c>
      <c r="N65" s="14">
        <v>0</v>
      </c>
      <c r="O65" s="16">
        <f t="shared" si="2"/>
        <v>-1</v>
      </c>
      <c r="P65" s="21" t="s">
        <v>194</v>
      </c>
      <c r="Q65" s="10" t="s">
        <v>123</v>
      </c>
      <c r="R65" s="10" t="s">
        <v>225</v>
      </c>
      <c r="S65" s="10" t="s">
        <v>43</v>
      </c>
      <c r="T65" s="57" t="str">
        <f t="shared" si="3"/>
        <v>parità</v>
      </c>
      <c r="U65" s="57" t="str">
        <f t="shared" si="4"/>
        <v>NO</v>
      </c>
    </row>
    <row r="66" spans="1:21" ht="60" customHeight="1" x14ac:dyDescent="0.35">
      <c r="A66" s="10" t="str">
        <f t="shared" ref="A66:A129" si="5">CONCATENATE(B66,D66)</f>
        <v>PD10CON</v>
      </c>
      <c r="B66" s="10" t="s">
        <v>226</v>
      </c>
      <c r="C66" s="10" t="s">
        <v>227</v>
      </c>
      <c r="D66" s="12" t="s">
        <v>662</v>
      </c>
      <c r="E66" s="10" t="s">
        <v>601</v>
      </c>
      <c r="F66" s="10" t="s">
        <v>602</v>
      </c>
      <c r="G66" s="10" t="s">
        <v>663</v>
      </c>
      <c r="H66" s="13" t="s">
        <v>664</v>
      </c>
      <c r="I66" s="10">
        <v>22</v>
      </c>
      <c r="J66" s="10" t="s">
        <v>665</v>
      </c>
      <c r="K66" s="12">
        <v>1</v>
      </c>
      <c r="L66" s="12">
        <v>1</v>
      </c>
      <c r="M66" s="12">
        <f t="shared" ref="M66:M129" si="6">L66-K66</f>
        <v>0</v>
      </c>
      <c r="N66" s="14">
        <v>1</v>
      </c>
      <c r="O66" s="16">
        <f t="shared" ref="O66:O129" si="7">N66-L66</f>
        <v>0</v>
      </c>
      <c r="P66" s="21" t="s">
        <v>194</v>
      </c>
      <c r="Q66" s="10" t="s">
        <v>123</v>
      </c>
      <c r="R66" s="10" t="s">
        <v>225</v>
      </c>
      <c r="S66" s="10" t="s">
        <v>92</v>
      </c>
      <c r="T66" s="57" t="str">
        <f t="shared" si="3"/>
        <v>parità</v>
      </c>
      <c r="U66" s="57" t="str">
        <f t="shared" si="4"/>
        <v>NO</v>
      </c>
    </row>
    <row r="67" spans="1:21" ht="60" customHeight="1" x14ac:dyDescent="0.35">
      <c r="A67" s="10" t="str">
        <f t="shared" si="5"/>
        <v>PR20CON</v>
      </c>
      <c r="B67" s="10" t="s">
        <v>228</v>
      </c>
      <c r="C67" s="10" t="s">
        <v>229</v>
      </c>
      <c r="D67" s="12" t="s">
        <v>662</v>
      </c>
      <c r="E67" s="10" t="s">
        <v>601</v>
      </c>
      <c r="F67" s="10" t="s">
        <v>602</v>
      </c>
      <c r="G67" s="10" t="s">
        <v>663</v>
      </c>
      <c r="H67" s="13" t="s">
        <v>664</v>
      </c>
      <c r="I67" s="10">
        <v>22</v>
      </c>
      <c r="J67" s="10" t="s">
        <v>665</v>
      </c>
      <c r="K67" s="12">
        <v>1</v>
      </c>
      <c r="L67" s="12">
        <v>1</v>
      </c>
      <c r="M67" s="12">
        <f t="shared" si="6"/>
        <v>0</v>
      </c>
      <c r="N67" s="14">
        <v>1</v>
      </c>
      <c r="O67" s="16">
        <f t="shared" si="7"/>
        <v>0</v>
      </c>
      <c r="P67" s="21" t="s">
        <v>194</v>
      </c>
      <c r="Q67" s="10" t="s">
        <v>30</v>
      </c>
      <c r="R67" s="10" t="s">
        <v>31</v>
      </c>
      <c r="S67" s="10" t="s">
        <v>61</v>
      </c>
      <c r="T67" s="57" t="str">
        <f t="shared" ref="T67:T130" si="8">IF(L67&gt;K67,"incremento",IF(L67=K67,"parità",IF(L67&lt;K67,"decremento")))</f>
        <v>parità</v>
      </c>
      <c r="U67" s="57" t="str">
        <f t="shared" ref="U67:U130" si="9">IF(L67&gt;N67,"NO",IF(L67=N67,"NO",IF(L67&lt;N67,"SI")))</f>
        <v>NO</v>
      </c>
    </row>
    <row r="68" spans="1:21" ht="60" customHeight="1" x14ac:dyDescent="0.35">
      <c r="A68" s="10" t="str">
        <f t="shared" si="5"/>
        <v>EE48CON</v>
      </c>
      <c r="B68" s="10" t="s">
        <v>230</v>
      </c>
      <c r="C68" s="10" t="s">
        <v>231</v>
      </c>
      <c r="D68" s="12" t="s">
        <v>662</v>
      </c>
      <c r="E68" s="10" t="s">
        <v>601</v>
      </c>
      <c r="F68" s="10" t="s">
        <v>602</v>
      </c>
      <c r="G68" s="10" t="s">
        <v>663</v>
      </c>
      <c r="H68" s="13" t="s">
        <v>664</v>
      </c>
      <c r="I68" s="10">
        <v>22</v>
      </c>
      <c r="J68" s="10" t="s">
        <v>665</v>
      </c>
      <c r="K68" s="12">
        <v>1</v>
      </c>
      <c r="L68" s="12">
        <v>1</v>
      </c>
      <c r="M68" s="12">
        <f t="shared" si="6"/>
        <v>0</v>
      </c>
      <c r="N68" s="14">
        <v>2</v>
      </c>
      <c r="O68" s="16">
        <f t="shared" si="7"/>
        <v>1</v>
      </c>
      <c r="P68" s="21" t="s">
        <v>194</v>
      </c>
      <c r="Q68" s="10" t="s">
        <v>30</v>
      </c>
      <c r="R68" s="10" t="s">
        <v>232</v>
      </c>
      <c r="S68" s="10" t="s">
        <v>43</v>
      </c>
      <c r="T68" s="57" t="str">
        <f t="shared" si="8"/>
        <v>parità</v>
      </c>
      <c r="U68" s="57" t="str">
        <f t="shared" si="9"/>
        <v>SI</v>
      </c>
    </row>
    <row r="69" spans="1:21" ht="60" customHeight="1" x14ac:dyDescent="0.35">
      <c r="A69" s="10" t="str">
        <f t="shared" si="5"/>
        <v>EE02CON</v>
      </c>
      <c r="B69" s="10" t="s">
        <v>233</v>
      </c>
      <c r="C69" s="10" t="s">
        <v>234</v>
      </c>
      <c r="D69" s="12" t="s">
        <v>662</v>
      </c>
      <c r="E69" s="10" t="s">
        <v>601</v>
      </c>
      <c r="F69" s="10" t="s">
        <v>602</v>
      </c>
      <c r="G69" s="10" t="s">
        <v>663</v>
      </c>
      <c r="H69" s="13" t="s">
        <v>664</v>
      </c>
      <c r="I69" s="10">
        <v>22</v>
      </c>
      <c r="J69" s="10" t="s">
        <v>665</v>
      </c>
      <c r="K69" s="12">
        <v>2</v>
      </c>
      <c r="L69" s="12">
        <v>2</v>
      </c>
      <c r="M69" s="12">
        <f t="shared" si="6"/>
        <v>0</v>
      </c>
      <c r="N69" s="14">
        <v>3</v>
      </c>
      <c r="O69" s="16">
        <f t="shared" si="7"/>
        <v>1</v>
      </c>
      <c r="P69" s="21" t="s">
        <v>194</v>
      </c>
      <c r="Q69" s="10" t="s">
        <v>30</v>
      </c>
      <c r="R69" s="10" t="s">
        <v>31</v>
      </c>
      <c r="S69" s="10" t="s">
        <v>61</v>
      </c>
      <c r="T69" s="57" t="str">
        <f t="shared" si="8"/>
        <v>parità</v>
      </c>
      <c r="U69" s="57" t="str">
        <f t="shared" si="9"/>
        <v>SI</v>
      </c>
    </row>
    <row r="70" spans="1:21" ht="60" customHeight="1" x14ac:dyDescent="0.35">
      <c r="A70" s="10" t="str">
        <f t="shared" si="5"/>
        <v>EE01CON</v>
      </c>
      <c r="B70" s="10" t="s">
        <v>235</v>
      </c>
      <c r="C70" s="10" t="s">
        <v>236</v>
      </c>
      <c r="D70" s="12" t="s">
        <v>662</v>
      </c>
      <c r="E70" s="10" t="s">
        <v>601</v>
      </c>
      <c r="F70" s="10" t="s">
        <v>602</v>
      </c>
      <c r="G70" s="10" t="s">
        <v>663</v>
      </c>
      <c r="H70" s="13" t="s">
        <v>664</v>
      </c>
      <c r="I70" s="10">
        <v>22</v>
      </c>
      <c r="J70" s="10" t="s">
        <v>665</v>
      </c>
      <c r="K70" s="12">
        <v>2</v>
      </c>
      <c r="L70" s="12">
        <v>2</v>
      </c>
      <c r="M70" s="12">
        <f t="shared" si="6"/>
        <v>0</v>
      </c>
      <c r="N70" s="14">
        <v>3</v>
      </c>
      <c r="O70" s="16">
        <f t="shared" si="7"/>
        <v>1</v>
      </c>
      <c r="P70" s="21" t="s">
        <v>194</v>
      </c>
      <c r="Q70" s="10" t="s">
        <v>30</v>
      </c>
      <c r="R70" s="10" t="s">
        <v>31</v>
      </c>
      <c r="S70" s="10" t="s">
        <v>61</v>
      </c>
      <c r="T70" s="57" t="str">
        <f t="shared" si="8"/>
        <v>parità</v>
      </c>
      <c r="U70" s="57" t="str">
        <f t="shared" si="9"/>
        <v>SI</v>
      </c>
    </row>
    <row r="71" spans="1:21" ht="60" customHeight="1" x14ac:dyDescent="0.35">
      <c r="A71" s="10" t="str">
        <f t="shared" si="5"/>
        <v>EE28CON</v>
      </c>
      <c r="B71" s="10" t="s">
        <v>237</v>
      </c>
      <c r="C71" s="10" t="s">
        <v>238</v>
      </c>
      <c r="D71" s="12" t="s">
        <v>662</v>
      </c>
      <c r="E71" s="10" t="s">
        <v>601</v>
      </c>
      <c r="F71" s="10" t="s">
        <v>602</v>
      </c>
      <c r="G71" s="10" t="s">
        <v>663</v>
      </c>
      <c r="H71" s="13" t="s">
        <v>664</v>
      </c>
      <c r="I71" s="10">
        <v>22</v>
      </c>
      <c r="J71" s="10" t="s">
        <v>665</v>
      </c>
      <c r="K71" s="12">
        <v>1</v>
      </c>
      <c r="L71" s="12">
        <v>1</v>
      </c>
      <c r="M71" s="12">
        <f t="shared" si="6"/>
        <v>0</v>
      </c>
      <c r="N71" s="14">
        <v>0</v>
      </c>
      <c r="O71" s="16">
        <f t="shared" si="7"/>
        <v>-1</v>
      </c>
      <c r="P71" s="21" t="s">
        <v>194</v>
      </c>
      <c r="Q71" s="10" t="s">
        <v>30</v>
      </c>
      <c r="R71" s="10" t="s">
        <v>31</v>
      </c>
      <c r="S71" s="10" t="s">
        <v>43</v>
      </c>
      <c r="T71" s="57" t="str">
        <f t="shared" si="8"/>
        <v>parità</v>
      </c>
      <c r="U71" s="57" t="str">
        <f t="shared" si="9"/>
        <v>NO</v>
      </c>
    </row>
    <row r="72" spans="1:21" ht="60" customHeight="1" x14ac:dyDescent="0.35">
      <c r="A72" s="10" t="str">
        <f t="shared" si="5"/>
        <v>EE29CON</v>
      </c>
      <c r="B72" s="10" t="s">
        <v>239</v>
      </c>
      <c r="C72" s="10" t="s">
        <v>240</v>
      </c>
      <c r="D72" s="12" t="s">
        <v>662</v>
      </c>
      <c r="E72" s="10" t="s">
        <v>601</v>
      </c>
      <c r="F72" s="10" t="s">
        <v>602</v>
      </c>
      <c r="G72" s="10" t="s">
        <v>663</v>
      </c>
      <c r="H72" s="13" t="s">
        <v>664</v>
      </c>
      <c r="I72" s="10">
        <v>22</v>
      </c>
      <c r="J72" s="10" t="s">
        <v>665</v>
      </c>
      <c r="K72" s="12">
        <v>1</v>
      </c>
      <c r="L72" s="12">
        <v>1</v>
      </c>
      <c r="M72" s="12">
        <f t="shared" si="6"/>
        <v>0</v>
      </c>
      <c r="N72" s="14">
        <v>1</v>
      </c>
      <c r="O72" s="16">
        <f t="shared" si="7"/>
        <v>0</v>
      </c>
      <c r="P72" s="21" t="s">
        <v>194</v>
      </c>
      <c r="Q72" s="10" t="s">
        <v>30</v>
      </c>
      <c r="R72" s="10" t="s">
        <v>31</v>
      </c>
      <c r="S72" s="10" t="s">
        <v>43</v>
      </c>
      <c r="T72" s="57" t="str">
        <f t="shared" si="8"/>
        <v>parità</v>
      </c>
      <c r="U72" s="57" t="str">
        <f t="shared" si="9"/>
        <v>NO</v>
      </c>
    </row>
    <row r="73" spans="1:21" ht="60" customHeight="1" x14ac:dyDescent="0.35">
      <c r="A73" s="10" t="str">
        <f t="shared" si="5"/>
        <v>EE39CON</v>
      </c>
      <c r="B73" s="10" t="s">
        <v>241</v>
      </c>
      <c r="C73" s="10" t="s">
        <v>242</v>
      </c>
      <c r="D73" s="12" t="s">
        <v>662</v>
      </c>
      <c r="E73" s="10" t="s">
        <v>601</v>
      </c>
      <c r="F73" s="10" t="s">
        <v>602</v>
      </c>
      <c r="G73" s="10" t="s">
        <v>663</v>
      </c>
      <c r="H73" s="13" t="s">
        <v>664</v>
      </c>
      <c r="I73" s="10">
        <v>22</v>
      </c>
      <c r="J73" s="10" t="s">
        <v>665</v>
      </c>
      <c r="K73" s="12">
        <v>1</v>
      </c>
      <c r="L73" s="12">
        <v>1</v>
      </c>
      <c r="M73" s="12">
        <f t="shared" si="6"/>
        <v>0</v>
      </c>
      <c r="N73" s="14">
        <v>1</v>
      </c>
      <c r="O73" s="16">
        <f t="shared" si="7"/>
        <v>0</v>
      </c>
      <c r="P73" s="21" t="s">
        <v>194</v>
      </c>
      <c r="Q73" s="10" t="s">
        <v>30</v>
      </c>
      <c r="R73" s="10" t="s">
        <v>31</v>
      </c>
      <c r="S73" s="10" t="s">
        <v>49</v>
      </c>
      <c r="T73" s="57" t="str">
        <f t="shared" si="8"/>
        <v>parità</v>
      </c>
      <c r="U73" s="57" t="str">
        <f t="shared" si="9"/>
        <v>NO</v>
      </c>
    </row>
    <row r="74" spans="1:21" ht="60" customHeight="1" x14ac:dyDescent="0.35">
      <c r="A74" s="10" t="str">
        <f t="shared" si="5"/>
        <v>EE12CON</v>
      </c>
      <c r="B74" s="10" t="s">
        <v>243</v>
      </c>
      <c r="C74" s="10" t="s">
        <v>244</v>
      </c>
      <c r="D74" s="12" t="s">
        <v>662</v>
      </c>
      <c r="E74" s="10" t="s">
        <v>601</v>
      </c>
      <c r="F74" s="10" t="s">
        <v>602</v>
      </c>
      <c r="G74" s="10" t="s">
        <v>663</v>
      </c>
      <c r="H74" s="13" t="s">
        <v>664</v>
      </c>
      <c r="I74" s="10">
        <v>22</v>
      </c>
      <c r="J74" s="10" t="s">
        <v>665</v>
      </c>
      <c r="K74" s="12">
        <v>1</v>
      </c>
      <c r="L74" s="12">
        <v>1</v>
      </c>
      <c r="M74" s="12">
        <f t="shared" si="6"/>
        <v>0</v>
      </c>
      <c r="N74" s="14">
        <v>1</v>
      </c>
      <c r="O74" s="16">
        <f t="shared" si="7"/>
        <v>0</v>
      </c>
      <c r="P74" s="21" t="s">
        <v>194</v>
      </c>
      <c r="Q74" s="10" t="s">
        <v>123</v>
      </c>
      <c r="R74" s="10" t="s">
        <v>124</v>
      </c>
      <c r="S74" s="10" t="s">
        <v>43</v>
      </c>
      <c r="T74" s="57" t="str">
        <f t="shared" si="8"/>
        <v>parità</v>
      </c>
      <c r="U74" s="57" t="str">
        <f t="shared" si="9"/>
        <v>NO</v>
      </c>
    </row>
    <row r="75" spans="1:21" ht="60" customHeight="1" x14ac:dyDescent="0.35">
      <c r="A75" s="10" t="str">
        <f t="shared" si="5"/>
        <v>EE13CON</v>
      </c>
      <c r="B75" s="10" t="s">
        <v>245</v>
      </c>
      <c r="C75" s="10" t="s">
        <v>246</v>
      </c>
      <c r="D75" s="12" t="s">
        <v>662</v>
      </c>
      <c r="E75" s="10" t="s">
        <v>601</v>
      </c>
      <c r="F75" s="10" t="s">
        <v>602</v>
      </c>
      <c r="G75" s="10" t="s">
        <v>663</v>
      </c>
      <c r="H75" s="13" t="s">
        <v>664</v>
      </c>
      <c r="I75" s="10">
        <v>22</v>
      </c>
      <c r="J75" s="10" t="s">
        <v>665</v>
      </c>
      <c r="K75" s="12">
        <v>1</v>
      </c>
      <c r="L75" s="12">
        <v>1</v>
      </c>
      <c r="M75" s="12">
        <f t="shared" si="6"/>
        <v>0</v>
      </c>
      <c r="N75" s="14">
        <v>0</v>
      </c>
      <c r="O75" s="16">
        <f t="shared" si="7"/>
        <v>-1</v>
      </c>
      <c r="P75" s="21" t="s">
        <v>194</v>
      </c>
      <c r="Q75" s="10" t="s">
        <v>123</v>
      </c>
      <c r="R75" s="10" t="s">
        <v>247</v>
      </c>
      <c r="S75" s="10" t="s">
        <v>43</v>
      </c>
      <c r="T75" s="57" t="str">
        <f t="shared" si="8"/>
        <v>parità</v>
      </c>
      <c r="U75" s="57" t="str">
        <f t="shared" si="9"/>
        <v>NO</v>
      </c>
    </row>
    <row r="76" spans="1:21" ht="60" customHeight="1" x14ac:dyDescent="0.35">
      <c r="A76" s="10" t="str">
        <f t="shared" si="5"/>
        <v>EE19CON</v>
      </c>
      <c r="B76" s="10" t="s">
        <v>248</v>
      </c>
      <c r="C76" s="10" t="s">
        <v>249</v>
      </c>
      <c r="D76" s="12" t="s">
        <v>662</v>
      </c>
      <c r="E76" s="10" t="s">
        <v>601</v>
      </c>
      <c r="F76" s="10" t="s">
        <v>602</v>
      </c>
      <c r="G76" s="10" t="s">
        <v>663</v>
      </c>
      <c r="H76" s="13" t="s">
        <v>664</v>
      </c>
      <c r="I76" s="10">
        <v>22</v>
      </c>
      <c r="J76" s="10" t="s">
        <v>665</v>
      </c>
      <c r="K76" s="12">
        <v>1</v>
      </c>
      <c r="L76" s="12">
        <v>1</v>
      </c>
      <c r="M76" s="12">
        <f t="shared" si="6"/>
        <v>0</v>
      </c>
      <c r="N76" s="14">
        <v>1</v>
      </c>
      <c r="O76" s="16">
        <f t="shared" si="7"/>
        <v>0</v>
      </c>
      <c r="P76" s="21" t="s">
        <v>194</v>
      </c>
      <c r="Q76" s="10" t="s">
        <v>123</v>
      </c>
      <c r="R76" s="10" t="s">
        <v>204</v>
      </c>
      <c r="S76" s="10" t="s">
        <v>39</v>
      </c>
      <c r="T76" s="57" t="str">
        <f t="shared" si="8"/>
        <v>parità</v>
      </c>
      <c r="U76" s="57" t="str">
        <f t="shared" si="9"/>
        <v>NO</v>
      </c>
    </row>
    <row r="77" spans="1:21" ht="60" customHeight="1" x14ac:dyDescent="0.35">
      <c r="A77" s="10" t="str">
        <f t="shared" si="5"/>
        <v>EE20CON</v>
      </c>
      <c r="B77" s="10" t="s">
        <v>250</v>
      </c>
      <c r="C77" s="10" t="s">
        <v>251</v>
      </c>
      <c r="D77" s="12" t="s">
        <v>662</v>
      </c>
      <c r="E77" s="10" t="s">
        <v>601</v>
      </c>
      <c r="F77" s="10" t="s">
        <v>602</v>
      </c>
      <c r="G77" s="10" t="s">
        <v>663</v>
      </c>
      <c r="H77" s="13" t="s">
        <v>664</v>
      </c>
      <c r="I77" s="10">
        <v>22</v>
      </c>
      <c r="J77" s="10" t="s">
        <v>665</v>
      </c>
      <c r="K77" s="12">
        <v>2</v>
      </c>
      <c r="L77" s="12">
        <v>1</v>
      </c>
      <c r="M77" s="12">
        <f t="shared" si="6"/>
        <v>-1</v>
      </c>
      <c r="N77" s="14">
        <v>1</v>
      </c>
      <c r="O77" s="16">
        <f t="shared" si="7"/>
        <v>0</v>
      </c>
      <c r="P77" s="21" t="s">
        <v>194</v>
      </c>
      <c r="Q77" s="10" t="s">
        <v>30</v>
      </c>
      <c r="R77" s="10" t="s">
        <v>31</v>
      </c>
      <c r="S77" s="10" t="s">
        <v>43</v>
      </c>
      <c r="T77" s="57" t="str">
        <f t="shared" si="8"/>
        <v>decremento</v>
      </c>
      <c r="U77" s="57" t="str">
        <f t="shared" si="9"/>
        <v>NO</v>
      </c>
    </row>
    <row r="78" spans="1:21" ht="60" customHeight="1" x14ac:dyDescent="0.35">
      <c r="A78" s="10" t="str">
        <f t="shared" si="5"/>
        <v>EE09CON</v>
      </c>
      <c r="B78" s="10" t="s">
        <v>252</v>
      </c>
      <c r="C78" s="10" t="s">
        <v>253</v>
      </c>
      <c r="D78" s="12" t="s">
        <v>662</v>
      </c>
      <c r="E78" s="10" t="s">
        <v>601</v>
      </c>
      <c r="F78" s="10" t="s">
        <v>602</v>
      </c>
      <c r="G78" s="10" t="s">
        <v>663</v>
      </c>
      <c r="H78" s="13" t="s">
        <v>664</v>
      </c>
      <c r="I78" s="10">
        <v>22</v>
      </c>
      <c r="J78" s="10" t="s">
        <v>665</v>
      </c>
      <c r="K78" s="12">
        <v>2</v>
      </c>
      <c r="L78" s="12">
        <v>1</v>
      </c>
      <c r="M78" s="12">
        <f t="shared" si="6"/>
        <v>-1</v>
      </c>
      <c r="N78" s="14">
        <v>2</v>
      </c>
      <c r="O78" s="16">
        <f t="shared" si="7"/>
        <v>1</v>
      </c>
      <c r="P78" s="21" t="s">
        <v>194</v>
      </c>
      <c r="Q78" s="10" t="s">
        <v>30</v>
      </c>
      <c r="R78" s="10" t="s">
        <v>254</v>
      </c>
      <c r="S78" s="10" t="s">
        <v>61</v>
      </c>
      <c r="T78" s="57" t="str">
        <f t="shared" si="8"/>
        <v>decremento</v>
      </c>
      <c r="U78" s="57" t="str">
        <f t="shared" si="9"/>
        <v>SI</v>
      </c>
    </row>
    <row r="79" spans="1:21" ht="60" customHeight="1" x14ac:dyDescent="0.35">
      <c r="A79" s="10" t="str">
        <f t="shared" si="5"/>
        <v>BB06CON</v>
      </c>
      <c r="B79" s="10" t="s">
        <v>255</v>
      </c>
      <c r="C79" s="10" t="s">
        <v>256</v>
      </c>
      <c r="D79" s="12" t="s">
        <v>662</v>
      </c>
      <c r="E79" s="10" t="s">
        <v>601</v>
      </c>
      <c r="F79" s="10" t="s">
        <v>602</v>
      </c>
      <c r="G79" s="10" t="s">
        <v>663</v>
      </c>
      <c r="H79" s="13" t="s">
        <v>664</v>
      </c>
      <c r="I79" s="10">
        <v>22</v>
      </c>
      <c r="J79" s="10" t="s">
        <v>665</v>
      </c>
      <c r="K79" s="12">
        <v>1</v>
      </c>
      <c r="L79" s="12">
        <v>1</v>
      </c>
      <c r="M79" s="12">
        <f t="shared" si="6"/>
        <v>0</v>
      </c>
      <c r="N79" s="14">
        <v>0</v>
      </c>
      <c r="O79" s="16">
        <f t="shared" si="7"/>
        <v>-1</v>
      </c>
      <c r="P79" s="21" t="s">
        <v>258</v>
      </c>
      <c r="Q79" s="10" t="s">
        <v>115</v>
      </c>
      <c r="R79" s="10" t="s">
        <v>257</v>
      </c>
      <c r="S79" s="10" t="s">
        <v>43</v>
      </c>
      <c r="T79" s="57" t="str">
        <f t="shared" si="8"/>
        <v>parità</v>
      </c>
      <c r="U79" s="57" t="str">
        <f t="shared" si="9"/>
        <v>NO</v>
      </c>
    </row>
    <row r="80" spans="1:21" ht="60" customHeight="1" x14ac:dyDescent="0.35">
      <c r="A80" s="10" t="str">
        <f t="shared" si="5"/>
        <v>BB02CON</v>
      </c>
      <c r="B80" s="10" t="s">
        <v>259</v>
      </c>
      <c r="C80" s="10" t="s">
        <v>260</v>
      </c>
      <c r="D80" s="12" t="s">
        <v>662</v>
      </c>
      <c r="E80" s="10" t="s">
        <v>601</v>
      </c>
      <c r="F80" s="10" t="s">
        <v>602</v>
      </c>
      <c r="G80" s="10" t="s">
        <v>663</v>
      </c>
      <c r="H80" s="13" t="s">
        <v>664</v>
      </c>
      <c r="I80" s="10">
        <v>22</v>
      </c>
      <c r="J80" s="10" t="s">
        <v>665</v>
      </c>
      <c r="K80" s="12">
        <v>1</v>
      </c>
      <c r="L80" s="12">
        <v>1</v>
      </c>
      <c r="M80" s="12">
        <f t="shared" si="6"/>
        <v>0</v>
      </c>
      <c r="N80" s="14">
        <v>0</v>
      </c>
      <c r="O80" s="16">
        <f t="shared" si="7"/>
        <v>-1</v>
      </c>
      <c r="P80" s="21" t="s">
        <v>258</v>
      </c>
      <c r="Q80" s="10" t="s">
        <v>115</v>
      </c>
      <c r="R80" s="10" t="s">
        <v>261</v>
      </c>
      <c r="S80" s="10" t="s">
        <v>43</v>
      </c>
      <c r="T80" s="57" t="str">
        <f t="shared" si="8"/>
        <v>parità</v>
      </c>
      <c r="U80" s="57" t="str">
        <f t="shared" si="9"/>
        <v>NO</v>
      </c>
    </row>
    <row r="81" spans="1:21" ht="60" customHeight="1" x14ac:dyDescent="0.35">
      <c r="A81" s="10" t="str">
        <f t="shared" si="5"/>
        <v>BB16CON</v>
      </c>
      <c r="B81" s="10" t="s">
        <v>262</v>
      </c>
      <c r="C81" s="10" t="s">
        <v>263</v>
      </c>
      <c r="D81" s="12" t="s">
        <v>662</v>
      </c>
      <c r="E81" s="10" t="s">
        <v>601</v>
      </c>
      <c r="F81" s="10" t="s">
        <v>602</v>
      </c>
      <c r="G81" s="10" t="s">
        <v>663</v>
      </c>
      <c r="H81" s="13" t="s">
        <v>664</v>
      </c>
      <c r="I81" s="10">
        <v>22</v>
      </c>
      <c r="J81" s="10" t="s">
        <v>665</v>
      </c>
      <c r="K81" s="12">
        <v>1</v>
      </c>
      <c r="L81" s="12">
        <v>1</v>
      </c>
      <c r="M81" s="12">
        <f t="shared" si="6"/>
        <v>0</v>
      </c>
      <c r="N81" s="14">
        <v>1</v>
      </c>
      <c r="O81" s="16">
        <f t="shared" si="7"/>
        <v>0</v>
      </c>
      <c r="P81" s="21" t="s">
        <v>258</v>
      </c>
      <c r="Q81" s="10" t="s">
        <v>115</v>
      </c>
      <c r="R81" s="10" t="s">
        <v>264</v>
      </c>
      <c r="S81" s="10" t="s">
        <v>39</v>
      </c>
      <c r="T81" s="57" t="str">
        <f t="shared" si="8"/>
        <v>parità</v>
      </c>
      <c r="U81" s="57" t="str">
        <f t="shared" si="9"/>
        <v>NO</v>
      </c>
    </row>
    <row r="82" spans="1:21" ht="60" customHeight="1" x14ac:dyDescent="0.35">
      <c r="A82" s="10" t="str">
        <f t="shared" si="5"/>
        <v>BB17CON</v>
      </c>
      <c r="B82" s="10" t="s">
        <v>265</v>
      </c>
      <c r="C82" s="10" t="s">
        <v>266</v>
      </c>
      <c r="D82" s="12" t="s">
        <v>662</v>
      </c>
      <c r="E82" s="10" t="s">
        <v>601</v>
      </c>
      <c r="F82" s="10" t="s">
        <v>602</v>
      </c>
      <c r="G82" s="10" t="s">
        <v>663</v>
      </c>
      <c r="H82" s="13" t="s">
        <v>664</v>
      </c>
      <c r="I82" s="10">
        <v>22</v>
      </c>
      <c r="J82" s="10" t="s">
        <v>665</v>
      </c>
      <c r="K82" s="12">
        <v>1</v>
      </c>
      <c r="L82" s="12">
        <v>1</v>
      </c>
      <c r="M82" s="12">
        <f t="shared" si="6"/>
        <v>0</v>
      </c>
      <c r="N82" s="14">
        <v>0</v>
      </c>
      <c r="O82" s="16">
        <f t="shared" si="7"/>
        <v>-1</v>
      </c>
      <c r="P82" s="21" t="s">
        <v>258</v>
      </c>
      <c r="Q82" s="10" t="s">
        <v>115</v>
      </c>
      <c r="R82" s="10" t="s">
        <v>267</v>
      </c>
      <c r="S82" s="10" t="s">
        <v>43</v>
      </c>
      <c r="T82" s="57" t="str">
        <f t="shared" si="8"/>
        <v>parità</v>
      </c>
      <c r="U82" s="57" t="str">
        <f t="shared" si="9"/>
        <v>NO</v>
      </c>
    </row>
    <row r="83" spans="1:21" ht="60" customHeight="1" x14ac:dyDescent="0.35">
      <c r="A83" s="10" t="str">
        <f t="shared" si="5"/>
        <v>BB18CON</v>
      </c>
      <c r="B83" s="10" t="s">
        <v>268</v>
      </c>
      <c r="C83" s="10" t="s">
        <v>269</v>
      </c>
      <c r="D83" s="12" t="s">
        <v>662</v>
      </c>
      <c r="E83" s="10" t="s">
        <v>601</v>
      </c>
      <c r="F83" s="10" t="s">
        <v>602</v>
      </c>
      <c r="G83" s="10" t="s">
        <v>663</v>
      </c>
      <c r="H83" s="13" t="s">
        <v>664</v>
      </c>
      <c r="I83" s="10">
        <v>22</v>
      </c>
      <c r="J83" s="10" t="s">
        <v>665</v>
      </c>
      <c r="K83" s="12">
        <v>1</v>
      </c>
      <c r="L83" s="12">
        <v>1</v>
      </c>
      <c r="M83" s="12">
        <f t="shared" si="6"/>
        <v>0</v>
      </c>
      <c r="N83" s="14">
        <v>0</v>
      </c>
      <c r="O83" s="16">
        <f t="shared" si="7"/>
        <v>-1</v>
      </c>
      <c r="P83" s="21" t="s">
        <v>258</v>
      </c>
      <c r="Q83" s="10" t="s">
        <v>115</v>
      </c>
      <c r="R83" s="10" t="s">
        <v>270</v>
      </c>
      <c r="S83" s="10" t="s">
        <v>39</v>
      </c>
      <c r="T83" s="57" t="str">
        <f t="shared" si="8"/>
        <v>parità</v>
      </c>
      <c r="U83" s="57" t="str">
        <f t="shared" si="9"/>
        <v>NO</v>
      </c>
    </row>
    <row r="84" spans="1:21" ht="60" customHeight="1" x14ac:dyDescent="0.35">
      <c r="A84" s="10" t="str">
        <f t="shared" si="5"/>
        <v>BB19CON</v>
      </c>
      <c r="B84" s="10" t="s">
        <v>271</v>
      </c>
      <c r="C84" s="10" t="s">
        <v>272</v>
      </c>
      <c r="D84" s="12" t="s">
        <v>662</v>
      </c>
      <c r="E84" s="10" t="s">
        <v>601</v>
      </c>
      <c r="F84" s="10" t="s">
        <v>602</v>
      </c>
      <c r="G84" s="10" t="s">
        <v>663</v>
      </c>
      <c r="H84" s="13" t="s">
        <v>664</v>
      </c>
      <c r="I84" s="10">
        <v>22</v>
      </c>
      <c r="J84" s="10" t="s">
        <v>665</v>
      </c>
      <c r="K84" s="12">
        <v>0</v>
      </c>
      <c r="L84" s="12">
        <v>1</v>
      </c>
      <c r="M84" s="12">
        <f t="shared" si="6"/>
        <v>1</v>
      </c>
      <c r="N84" s="14">
        <v>0</v>
      </c>
      <c r="O84" s="16">
        <f t="shared" si="7"/>
        <v>-1</v>
      </c>
      <c r="P84" s="21" t="s">
        <v>258</v>
      </c>
      <c r="Q84" s="10" t="s">
        <v>115</v>
      </c>
      <c r="R84" s="10" t="s">
        <v>273</v>
      </c>
      <c r="S84" s="10" t="s">
        <v>49</v>
      </c>
      <c r="T84" s="57" t="str">
        <f t="shared" si="8"/>
        <v>incremento</v>
      </c>
      <c r="U84" s="57" t="str">
        <f t="shared" si="9"/>
        <v>NO</v>
      </c>
    </row>
    <row r="85" spans="1:21" ht="60" customHeight="1" x14ac:dyDescent="0.35">
      <c r="A85" s="10" t="str">
        <f t="shared" si="5"/>
        <v>BB20CON</v>
      </c>
      <c r="B85" s="10" t="s">
        <v>274</v>
      </c>
      <c r="C85" s="10" t="s">
        <v>275</v>
      </c>
      <c r="D85" s="12" t="s">
        <v>662</v>
      </c>
      <c r="E85" s="10" t="s">
        <v>601</v>
      </c>
      <c r="F85" s="10" t="s">
        <v>602</v>
      </c>
      <c r="G85" s="10" t="s">
        <v>663</v>
      </c>
      <c r="H85" s="13" t="s">
        <v>664</v>
      </c>
      <c r="I85" s="10">
        <v>22</v>
      </c>
      <c r="J85" s="10" t="s">
        <v>665</v>
      </c>
      <c r="K85" s="12">
        <v>0</v>
      </c>
      <c r="L85" s="12">
        <v>1</v>
      </c>
      <c r="M85" s="12">
        <f t="shared" si="6"/>
        <v>1</v>
      </c>
      <c r="N85" s="14">
        <v>1</v>
      </c>
      <c r="O85" s="16">
        <f t="shared" si="7"/>
        <v>0</v>
      </c>
      <c r="P85" s="21" t="s">
        <v>258</v>
      </c>
      <c r="Q85" s="10" t="s">
        <v>115</v>
      </c>
      <c r="R85" s="10" t="s">
        <v>276</v>
      </c>
      <c r="S85" s="10" t="s">
        <v>49</v>
      </c>
      <c r="T85" s="57" t="str">
        <f t="shared" si="8"/>
        <v>incremento</v>
      </c>
      <c r="U85" s="57" t="str">
        <f t="shared" si="9"/>
        <v>NO</v>
      </c>
    </row>
    <row r="86" spans="1:21" ht="60" customHeight="1" x14ac:dyDescent="0.35">
      <c r="A86" s="10" t="str">
        <f t="shared" si="5"/>
        <v>BB21CON</v>
      </c>
      <c r="B86" s="10" t="s">
        <v>277</v>
      </c>
      <c r="C86" s="10" t="s">
        <v>278</v>
      </c>
      <c r="D86" s="12" t="s">
        <v>662</v>
      </c>
      <c r="E86" s="10" t="s">
        <v>601</v>
      </c>
      <c r="F86" s="10" t="s">
        <v>602</v>
      </c>
      <c r="G86" s="10" t="s">
        <v>663</v>
      </c>
      <c r="H86" s="13" t="s">
        <v>664</v>
      </c>
      <c r="I86" s="10">
        <v>22</v>
      </c>
      <c r="J86" s="10" t="s">
        <v>665</v>
      </c>
      <c r="K86" s="12">
        <v>1</v>
      </c>
      <c r="L86" s="12">
        <v>1</v>
      </c>
      <c r="M86" s="12">
        <f t="shared" si="6"/>
        <v>0</v>
      </c>
      <c r="N86" s="14">
        <v>0</v>
      </c>
      <c r="O86" s="16">
        <f t="shared" si="7"/>
        <v>-1</v>
      </c>
      <c r="P86" s="21" t="s">
        <v>258</v>
      </c>
      <c r="Q86" s="10" t="s">
        <v>115</v>
      </c>
      <c r="R86" s="10" t="s">
        <v>116</v>
      </c>
      <c r="S86" s="10" t="s">
        <v>49</v>
      </c>
      <c r="T86" s="57" t="str">
        <f t="shared" si="8"/>
        <v>parità</v>
      </c>
      <c r="U86" s="57" t="str">
        <f t="shared" si="9"/>
        <v>NO</v>
      </c>
    </row>
    <row r="87" spans="1:21" ht="60" customHeight="1" x14ac:dyDescent="0.35">
      <c r="A87" s="10" t="str">
        <f t="shared" si="5"/>
        <v>BB50CON</v>
      </c>
      <c r="B87" s="10" t="s">
        <v>279</v>
      </c>
      <c r="C87" s="10" t="s">
        <v>280</v>
      </c>
      <c r="D87" s="12" t="s">
        <v>662</v>
      </c>
      <c r="E87" s="10" t="s">
        <v>601</v>
      </c>
      <c r="F87" s="10" t="s">
        <v>602</v>
      </c>
      <c r="G87" s="10" t="s">
        <v>663</v>
      </c>
      <c r="H87" s="13" t="s">
        <v>664</v>
      </c>
      <c r="I87" s="10">
        <v>22</v>
      </c>
      <c r="J87" s="10" t="s">
        <v>665</v>
      </c>
      <c r="K87" s="12">
        <v>2</v>
      </c>
      <c r="L87" s="12">
        <v>2</v>
      </c>
      <c r="M87" s="12">
        <f t="shared" si="6"/>
        <v>0</v>
      </c>
      <c r="N87" s="14">
        <v>0</v>
      </c>
      <c r="O87" s="16">
        <f t="shared" si="7"/>
        <v>-2</v>
      </c>
      <c r="P87" s="21" t="s">
        <v>258</v>
      </c>
      <c r="Q87" s="10" t="s">
        <v>115</v>
      </c>
      <c r="R87" s="10" t="s">
        <v>281</v>
      </c>
      <c r="S87" s="10" t="s">
        <v>61</v>
      </c>
      <c r="T87" s="57" t="str">
        <f t="shared" si="8"/>
        <v>parità</v>
      </c>
      <c r="U87" s="57" t="str">
        <f t="shared" si="9"/>
        <v>NO</v>
      </c>
    </row>
    <row r="88" spans="1:21" ht="60" customHeight="1" x14ac:dyDescent="0.35">
      <c r="A88" s="10" t="str">
        <f t="shared" si="5"/>
        <v>BB39CON</v>
      </c>
      <c r="B88" s="10" t="s">
        <v>282</v>
      </c>
      <c r="C88" s="10" t="s">
        <v>283</v>
      </c>
      <c r="D88" s="12" t="s">
        <v>662</v>
      </c>
      <c r="E88" s="10" t="s">
        <v>601</v>
      </c>
      <c r="F88" s="10" t="s">
        <v>602</v>
      </c>
      <c r="G88" s="10" t="s">
        <v>663</v>
      </c>
      <c r="H88" s="13" t="s">
        <v>664</v>
      </c>
      <c r="I88" s="10">
        <v>22</v>
      </c>
      <c r="J88" s="10" t="s">
        <v>665</v>
      </c>
      <c r="K88" s="12">
        <v>2</v>
      </c>
      <c r="L88" s="12">
        <v>1</v>
      </c>
      <c r="M88" s="12">
        <f t="shared" si="6"/>
        <v>-1</v>
      </c>
      <c r="N88" s="14">
        <v>1</v>
      </c>
      <c r="O88" s="16">
        <f t="shared" si="7"/>
        <v>0</v>
      </c>
      <c r="P88" s="21" t="s">
        <v>258</v>
      </c>
      <c r="Q88" s="10" t="s">
        <v>115</v>
      </c>
      <c r="R88" s="10" t="s">
        <v>281</v>
      </c>
      <c r="S88" s="10" t="s">
        <v>61</v>
      </c>
      <c r="T88" s="57" t="str">
        <f t="shared" si="8"/>
        <v>decremento</v>
      </c>
      <c r="U88" s="57" t="str">
        <f t="shared" si="9"/>
        <v>NO</v>
      </c>
    </row>
    <row r="89" spans="1:21" ht="60" customHeight="1" x14ac:dyDescent="0.35">
      <c r="A89" s="10" t="str">
        <f t="shared" si="5"/>
        <v>BB01CON</v>
      </c>
      <c r="B89" s="10" t="s">
        <v>284</v>
      </c>
      <c r="C89" s="10" t="s">
        <v>285</v>
      </c>
      <c r="D89" s="12" t="s">
        <v>662</v>
      </c>
      <c r="E89" s="10" t="s">
        <v>601</v>
      </c>
      <c r="F89" s="10" t="s">
        <v>602</v>
      </c>
      <c r="G89" s="10" t="s">
        <v>663</v>
      </c>
      <c r="H89" s="13" t="s">
        <v>664</v>
      </c>
      <c r="I89" s="10">
        <v>22</v>
      </c>
      <c r="J89" s="10" t="s">
        <v>665</v>
      </c>
      <c r="K89" s="12">
        <v>2</v>
      </c>
      <c r="L89" s="12">
        <v>2</v>
      </c>
      <c r="M89" s="12">
        <f t="shared" si="6"/>
        <v>0</v>
      </c>
      <c r="N89" s="14">
        <v>1</v>
      </c>
      <c r="O89" s="16">
        <f t="shared" si="7"/>
        <v>-1</v>
      </c>
      <c r="P89" s="21" t="s">
        <v>258</v>
      </c>
      <c r="Q89" s="10" t="s">
        <v>115</v>
      </c>
      <c r="R89" s="10" t="s">
        <v>281</v>
      </c>
      <c r="S89" s="10" t="s">
        <v>61</v>
      </c>
      <c r="T89" s="57" t="str">
        <f t="shared" si="8"/>
        <v>parità</v>
      </c>
      <c r="U89" s="57" t="str">
        <f t="shared" si="9"/>
        <v>NO</v>
      </c>
    </row>
    <row r="90" spans="1:21" ht="60" customHeight="1" x14ac:dyDescent="0.35">
      <c r="A90" s="10" t="str">
        <f t="shared" si="5"/>
        <v>BB22CON</v>
      </c>
      <c r="B90" s="10" t="s">
        <v>286</v>
      </c>
      <c r="C90" s="10" t="s">
        <v>287</v>
      </c>
      <c r="D90" s="12" t="s">
        <v>662</v>
      </c>
      <c r="E90" s="10" t="s">
        <v>601</v>
      </c>
      <c r="F90" s="10" t="s">
        <v>602</v>
      </c>
      <c r="G90" s="10" t="s">
        <v>663</v>
      </c>
      <c r="H90" s="13" t="s">
        <v>664</v>
      </c>
      <c r="I90" s="10">
        <v>22</v>
      </c>
      <c r="J90" s="10" t="s">
        <v>665</v>
      </c>
      <c r="K90" s="12">
        <v>1</v>
      </c>
      <c r="L90" s="12">
        <v>1</v>
      </c>
      <c r="M90" s="12">
        <f t="shared" si="6"/>
        <v>0</v>
      </c>
      <c r="N90" s="14">
        <v>1</v>
      </c>
      <c r="O90" s="16">
        <f t="shared" si="7"/>
        <v>0</v>
      </c>
      <c r="P90" s="21" t="s">
        <v>258</v>
      </c>
      <c r="Q90" s="10" t="s">
        <v>115</v>
      </c>
      <c r="R90" s="10" t="s">
        <v>281</v>
      </c>
      <c r="S90" s="10" t="s">
        <v>43</v>
      </c>
      <c r="T90" s="57" t="str">
        <f t="shared" si="8"/>
        <v>parità</v>
      </c>
      <c r="U90" s="57" t="str">
        <f t="shared" si="9"/>
        <v>NO</v>
      </c>
    </row>
    <row r="91" spans="1:21" ht="60" customHeight="1" x14ac:dyDescent="0.35">
      <c r="A91" s="10" t="str">
        <f t="shared" si="5"/>
        <v>BB23CON</v>
      </c>
      <c r="B91" s="10" t="s">
        <v>288</v>
      </c>
      <c r="C91" s="10" t="s">
        <v>289</v>
      </c>
      <c r="D91" s="12" t="s">
        <v>662</v>
      </c>
      <c r="E91" s="10" t="s">
        <v>601</v>
      </c>
      <c r="F91" s="10" t="s">
        <v>602</v>
      </c>
      <c r="G91" s="10" t="s">
        <v>663</v>
      </c>
      <c r="H91" s="13" t="s">
        <v>664</v>
      </c>
      <c r="I91" s="10">
        <v>22</v>
      </c>
      <c r="J91" s="10" t="s">
        <v>665</v>
      </c>
      <c r="K91" s="12">
        <v>2</v>
      </c>
      <c r="L91" s="12">
        <v>1</v>
      </c>
      <c r="M91" s="12">
        <f t="shared" si="6"/>
        <v>-1</v>
      </c>
      <c r="N91" s="14">
        <v>2</v>
      </c>
      <c r="O91" s="16">
        <f t="shared" si="7"/>
        <v>1</v>
      </c>
      <c r="P91" s="21" t="s">
        <v>258</v>
      </c>
      <c r="Q91" s="10" t="s">
        <v>115</v>
      </c>
      <c r="R91" s="10" t="s">
        <v>290</v>
      </c>
      <c r="S91" s="10" t="s">
        <v>43</v>
      </c>
      <c r="T91" s="57" t="str">
        <f t="shared" si="8"/>
        <v>decremento</v>
      </c>
      <c r="U91" s="57" t="str">
        <f t="shared" si="9"/>
        <v>SI</v>
      </c>
    </row>
    <row r="92" spans="1:21" ht="60" customHeight="1" x14ac:dyDescent="0.35">
      <c r="A92" s="10" t="str">
        <f t="shared" si="5"/>
        <v>PR03CON</v>
      </c>
      <c r="B92" s="10" t="s">
        <v>291</v>
      </c>
      <c r="C92" s="10" t="s">
        <v>292</v>
      </c>
      <c r="D92" s="12" t="s">
        <v>662</v>
      </c>
      <c r="E92" s="10" t="s">
        <v>601</v>
      </c>
      <c r="F92" s="10" t="s">
        <v>602</v>
      </c>
      <c r="G92" s="10" t="s">
        <v>663</v>
      </c>
      <c r="H92" s="13" t="s">
        <v>664</v>
      </c>
      <c r="I92" s="10">
        <v>22</v>
      </c>
      <c r="J92" s="10" t="s">
        <v>665</v>
      </c>
      <c r="K92" s="12">
        <v>1</v>
      </c>
      <c r="L92" s="12">
        <v>1</v>
      </c>
      <c r="M92" s="12">
        <f t="shared" si="6"/>
        <v>0</v>
      </c>
      <c r="N92" s="14">
        <v>0</v>
      </c>
      <c r="O92" s="16">
        <f t="shared" si="7"/>
        <v>-1</v>
      </c>
      <c r="P92" s="21" t="s">
        <v>258</v>
      </c>
      <c r="Q92" s="10" t="s">
        <v>115</v>
      </c>
      <c r="R92" s="10" t="s">
        <v>281</v>
      </c>
      <c r="S92" s="10" t="s">
        <v>61</v>
      </c>
      <c r="T92" s="57" t="str">
        <f t="shared" si="8"/>
        <v>parità</v>
      </c>
      <c r="U92" s="57" t="str">
        <f t="shared" si="9"/>
        <v>NO</v>
      </c>
    </row>
    <row r="93" spans="1:21" ht="60" customHeight="1" x14ac:dyDescent="0.35">
      <c r="A93" s="10" t="str">
        <f t="shared" si="5"/>
        <v>BB26CON</v>
      </c>
      <c r="B93" s="10" t="s">
        <v>298</v>
      </c>
      <c r="C93" s="10" t="s">
        <v>299</v>
      </c>
      <c r="D93" s="12" t="s">
        <v>662</v>
      </c>
      <c r="E93" s="10" t="s">
        <v>601</v>
      </c>
      <c r="F93" s="10" t="s">
        <v>602</v>
      </c>
      <c r="G93" s="10" t="s">
        <v>663</v>
      </c>
      <c r="H93" s="13" t="s">
        <v>664</v>
      </c>
      <c r="I93" s="10">
        <v>22</v>
      </c>
      <c r="J93" s="10" t="s">
        <v>665</v>
      </c>
      <c r="K93" s="12">
        <v>1</v>
      </c>
      <c r="L93" s="12">
        <v>1</v>
      </c>
      <c r="M93" s="12">
        <f t="shared" si="6"/>
        <v>0</v>
      </c>
      <c r="N93" s="14">
        <v>0</v>
      </c>
      <c r="O93" s="16">
        <f t="shared" si="7"/>
        <v>-1</v>
      </c>
      <c r="P93" s="21" t="s">
        <v>258</v>
      </c>
      <c r="Q93" s="10" t="s">
        <v>115</v>
      </c>
      <c r="R93" s="10" t="s">
        <v>290</v>
      </c>
      <c r="S93" s="10" t="s">
        <v>43</v>
      </c>
      <c r="T93" s="57" t="str">
        <f t="shared" si="8"/>
        <v>parità</v>
      </c>
      <c r="U93" s="57" t="str">
        <f t="shared" si="9"/>
        <v>NO</v>
      </c>
    </row>
    <row r="94" spans="1:21" ht="60" customHeight="1" x14ac:dyDescent="0.35">
      <c r="A94" s="10" t="str">
        <f t="shared" si="5"/>
        <v>BB37CON</v>
      </c>
      <c r="B94" s="10" t="s">
        <v>300</v>
      </c>
      <c r="C94" s="10" t="s">
        <v>301</v>
      </c>
      <c r="D94" s="12" t="s">
        <v>662</v>
      </c>
      <c r="E94" s="10" t="s">
        <v>601</v>
      </c>
      <c r="F94" s="10" t="s">
        <v>602</v>
      </c>
      <c r="G94" s="10" t="s">
        <v>663</v>
      </c>
      <c r="H94" s="13" t="s">
        <v>664</v>
      </c>
      <c r="I94" s="10">
        <v>22</v>
      </c>
      <c r="J94" s="10" t="s">
        <v>665</v>
      </c>
      <c r="K94" s="12">
        <v>1</v>
      </c>
      <c r="L94" s="12">
        <v>1</v>
      </c>
      <c r="M94" s="12">
        <f t="shared" si="6"/>
        <v>0</v>
      </c>
      <c r="N94" s="14">
        <v>1</v>
      </c>
      <c r="O94" s="16">
        <f t="shared" si="7"/>
        <v>0</v>
      </c>
      <c r="P94" s="21" t="s">
        <v>258</v>
      </c>
      <c r="Q94" s="10" t="s">
        <v>115</v>
      </c>
      <c r="R94" s="10" t="s">
        <v>290</v>
      </c>
      <c r="S94" s="10" t="s">
        <v>43</v>
      </c>
      <c r="T94" s="57" t="str">
        <f t="shared" si="8"/>
        <v>parità</v>
      </c>
      <c r="U94" s="57" t="str">
        <f t="shared" si="9"/>
        <v>NO</v>
      </c>
    </row>
    <row r="95" spans="1:21" ht="60" customHeight="1" x14ac:dyDescent="0.35">
      <c r="A95" s="10" t="str">
        <f t="shared" si="5"/>
        <v>AA26CON</v>
      </c>
      <c r="B95" s="10" t="s">
        <v>302</v>
      </c>
      <c r="C95" s="10" t="s">
        <v>303</v>
      </c>
      <c r="D95" s="12" t="s">
        <v>662</v>
      </c>
      <c r="E95" s="10" t="s">
        <v>601</v>
      </c>
      <c r="F95" s="10" t="s">
        <v>602</v>
      </c>
      <c r="G95" s="10" t="s">
        <v>663</v>
      </c>
      <c r="H95" s="13" t="s">
        <v>664</v>
      </c>
      <c r="I95" s="10">
        <v>22</v>
      </c>
      <c r="J95" s="10" t="s">
        <v>665</v>
      </c>
      <c r="K95" s="12">
        <v>1</v>
      </c>
      <c r="L95" s="12">
        <v>1</v>
      </c>
      <c r="M95" s="12">
        <f t="shared" si="6"/>
        <v>0</v>
      </c>
      <c r="N95" s="14">
        <v>0</v>
      </c>
      <c r="O95" s="16">
        <f t="shared" si="7"/>
        <v>-1</v>
      </c>
      <c r="P95" s="10" t="s">
        <v>306</v>
      </c>
      <c r="Q95" s="10" t="s">
        <v>127</v>
      </c>
      <c r="R95" s="10" t="s">
        <v>304</v>
      </c>
      <c r="S95" s="10" t="s">
        <v>39</v>
      </c>
      <c r="T95" s="57" t="str">
        <f t="shared" si="8"/>
        <v>parità</v>
      </c>
      <c r="U95" s="57" t="str">
        <f t="shared" si="9"/>
        <v>NO</v>
      </c>
    </row>
    <row r="96" spans="1:21" ht="60" customHeight="1" x14ac:dyDescent="0.35">
      <c r="A96" s="10" t="str">
        <f t="shared" si="5"/>
        <v>AA48CON</v>
      </c>
      <c r="B96" s="10" t="s">
        <v>307</v>
      </c>
      <c r="C96" s="10" t="s">
        <v>308</v>
      </c>
      <c r="D96" s="12" t="s">
        <v>662</v>
      </c>
      <c r="E96" s="10" t="s">
        <v>601</v>
      </c>
      <c r="F96" s="10" t="s">
        <v>602</v>
      </c>
      <c r="G96" s="10" t="s">
        <v>663</v>
      </c>
      <c r="H96" s="13" t="s">
        <v>664</v>
      </c>
      <c r="I96" s="10">
        <v>22</v>
      </c>
      <c r="J96" s="10" t="s">
        <v>665</v>
      </c>
      <c r="K96" s="12">
        <v>2</v>
      </c>
      <c r="L96" s="12">
        <v>1</v>
      </c>
      <c r="M96" s="12">
        <f t="shared" si="6"/>
        <v>-1</v>
      </c>
      <c r="N96" s="14">
        <v>1</v>
      </c>
      <c r="O96" s="16">
        <f t="shared" si="7"/>
        <v>0</v>
      </c>
      <c r="P96" s="10" t="s">
        <v>306</v>
      </c>
      <c r="Q96" s="10" t="s">
        <v>127</v>
      </c>
      <c r="R96" s="10" t="s">
        <v>309</v>
      </c>
      <c r="S96" s="10" t="s">
        <v>61</v>
      </c>
      <c r="T96" s="57" t="str">
        <f t="shared" si="8"/>
        <v>decremento</v>
      </c>
      <c r="U96" s="57" t="str">
        <f t="shared" si="9"/>
        <v>NO</v>
      </c>
    </row>
    <row r="97" spans="1:21" ht="60" customHeight="1" x14ac:dyDescent="0.35">
      <c r="A97" s="10" t="str">
        <f t="shared" si="5"/>
        <v>AA11CON</v>
      </c>
      <c r="B97" s="10" t="s">
        <v>310</v>
      </c>
      <c r="C97" s="10" t="s">
        <v>311</v>
      </c>
      <c r="D97" s="12" t="s">
        <v>662</v>
      </c>
      <c r="E97" s="10" t="s">
        <v>601</v>
      </c>
      <c r="F97" s="10" t="s">
        <v>602</v>
      </c>
      <c r="G97" s="10" t="s">
        <v>663</v>
      </c>
      <c r="H97" s="13" t="s">
        <v>664</v>
      </c>
      <c r="I97" s="10">
        <v>22</v>
      </c>
      <c r="J97" s="10" t="s">
        <v>665</v>
      </c>
      <c r="K97" s="12">
        <v>1</v>
      </c>
      <c r="L97" s="12">
        <v>1</v>
      </c>
      <c r="M97" s="12">
        <f t="shared" si="6"/>
        <v>0</v>
      </c>
      <c r="N97" s="14">
        <v>1</v>
      </c>
      <c r="O97" s="16">
        <f t="shared" si="7"/>
        <v>0</v>
      </c>
      <c r="P97" s="10" t="s">
        <v>306</v>
      </c>
      <c r="Q97" s="10" t="s">
        <v>312</v>
      </c>
      <c r="R97" s="10" t="s">
        <v>313</v>
      </c>
      <c r="S97" s="10" t="s">
        <v>39</v>
      </c>
      <c r="T97" s="57" t="str">
        <f t="shared" si="8"/>
        <v>parità</v>
      </c>
      <c r="U97" s="57" t="str">
        <f t="shared" si="9"/>
        <v>NO</v>
      </c>
    </row>
    <row r="98" spans="1:21" ht="60" customHeight="1" x14ac:dyDescent="0.35">
      <c r="A98" s="10" t="str">
        <f t="shared" si="5"/>
        <v>AA10CON</v>
      </c>
      <c r="B98" s="10" t="s">
        <v>314</v>
      </c>
      <c r="C98" s="22" t="s">
        <v>315</v>
      </c>
      <c r="D98" s="12" t="s">
        <v>662</v>
      </c>
      <c r="E98" s="10" t="s">
        <v>601</v>
      </c>
      <c r="F98" s="10" t="s">
        <v>602</v>
      </c>
      <c r="G98" s="10" t="s">
        <v>663</v>
      </c>
      <c r="H98" s="13" t="s">
        <v>664</v>
      </c>
      <c r="I98" s="10">
        <v>22</v>
      </c>
      <c r="J98" s="10" t="s">
        <v>665</v>
      </c>
      <c r="K98" s="12">
        <v>1</v>
      </c>
      <c r="L98" s="12">
        <v>1</v>
      </c>
      <c r="M98" s="12">
        <f t="shared" si="6"/>
        <v>0</v>
      </c>
      <c r="N98" s="14">
        <v>0</v>
      </c>
      <c r="O98" s="16">
        <f t="shared" si="7"/>
        <v>-1</v>
      </c>
      <c r="P98" s="10" t="s">
        <v>306</v>
      </c>
      <c r="Q98" s="10" t="s">
        <v>127</v>
      </c>
      <c r="R98" s="10" t="s">
        <v>316</v>
      </c>
      <c r="S98" s="22" t="s">
        <v>39</v>
      </c>
      <c r="T98" s="57" t="str">
        <f t="shared" si="8"/>
        <v>parità</v>
      </c>
      <c r="U98" s="57" t="str">
        <f t="shared" si="9"/>
        <v>NO</v>
      </c>
    </row>
    <row r="99" spans="1:21" ht="60" customHeight="1" x14ac:dyDescent="0.35">
      <c r="A99" s="10" t="str">
        <f t="shared" si="5"/>
        <v>AA12CON</v>
      </c>
      <c r="B99" s="10" t="s">
        <v>317</v>
      </c>
      <c r="C99" s="10" t="s">
        <v>318</v>
      </c>
      <c r="D99" s="12" t="s">
        <v>662</v>
      </c>
      <c r="E99" s="10" t="s">
        <v>601</v>
      </c>
      <c r="F99" s="10" t="s">
        <v>602</v>
      </c>
      <c r="G99" s="10" t="s">
        <v>663</v>
      </c>
      <c r="H99" s="13" t="s">
        <v>664</v>
      </c>
      <c r="I99" s="10">
        <v>22</v>
      </c>
      <c r="J99" s="10" t="s">
        <v>665</v>
      </c>
      <c r="K99" s="12">
        <v>1</v>
      </c>
      <c r="L99" s="12">
        <v>1</v>
      </c>
      <c r="M99" s="12">
        <f t="shared" si="6"/>
        <v>0</v>
      </c>
      <c r="N99" s="14">
        <v>0</v>
      </c>
      <c r="O99" s="16">
        <f t="shared" si="7"/>
        <v>-1</v>
      </c>
      <c r="P99" s="10" t="s">
        <v>306</v>
      </c>
      <c r="Q99" s="10" t="s">
        <v>127</v>
      </c>
      <c r="R99" s="10" t="s">
        <v>319</v>
      </c>
      <c r="S99" s="10" t="s">
        <v>43</v>
      </c>
      <c r="T99" s="57" t="str">
        <f t="shared" si="8"/>
        <v>parità</v>
      </c>
      <c r="U99" s="57" t="str">
        <f t="shared" si="9"/>
        <v>NO</v>
      </c>
    </row>
    <row r="100" spans="1:21" ht="60" customHeight="1" x14ac:dyDescent="0.35">
      <c r="A100" s="10" t="str">
        <f t="shared" si="5"/>
        <v>AA21CON</v>
      </c>
      <c r="B100" s="10" t="s">
        <v>320</v>
      </c>
      <c r="C100" s="10" t="s">
        <v>321</v>
      </c>
      <c r="D100" s="12" t="s">
        <v>662</v>
      </c>
      <c r="E100" s="10" t="s">
        <v>601</v>
      </c>
      <c r="F100" s="10" t="s">
        <v>602</v>
      </c>
      <c r="G100" s="10" t="s">
        <v>663</v>
      </c>
      <c r="H100" s="13" t="s">
        <v>664</v>
      </c>
      <c r="I100" s="10">
        <v>22</v>
      </c>
      <c r="J100" s="10" t="s">
        <v>665</v>
      </c>
      <c r="K100" s="12">
        <v>0</v>
      </c>
      <c r="L100" s="12">
        <v>1</v>
      </c>
      <c r="M100" s="12">
        <f t="shared" si="6"/>
        <v>1</v>
      </c>
      <c r="N100" s="14">
        <v>0</v>
      </c>
      <c r="O100" s="16">
        <f t="shared" si="7"/>
        <v>-1</v>
      </c>
      <c r="P100" s="10" t="s">
        <v>306</v>
      </c>
      <c r="Q100" s="10" t="s">
        <v>131</v>
      </c>
      <c r="R100" s="10" t="s">
        <v>322</v>
      </c>
      <c r="S100" s="10" t="s">
        <v>49</v>
      </c>
      <c r="T100" s="57" t="str">
        <f t="shared" si="8"/>
        <v>incremento</v>
      </c>
      <c r="U100" s="57" t="str">
        <f t="shared" si="9"/>
        <v>NO</v>
      </c>
    </row>
    <row r="101" spans="1:21" ht="60" customHeight="1" x14ac:dyDescent="0.35">
      <c r="A101" s="10" t="str">
        <f t="shared" si="5"/>
        <v>AA20CON</v>
      </c>
      <c r="B101" s="10" t="s">
        <v>323</v>
      </c>
      <c r="C101" s="10" t="s">
        <v>324</v>
      </c>
      <c r="D101" s="12" t="s">
        <v>662</v>
      </c>
      <c r="E101" s="10" t="s">
        <v>601</v>
      </c>
      <c r="F101" s="10" t="s">
        <v>602</v>
      </c>
      <c r="G101" s="10" t="s">
        <v>663</v>
      </c>
      <c r="H101" s="13" t="s">
        <v>664</v>
      </c>
      <c r="I101" s="10">
        <v>22</v>
      </c>
      <c r="J101" s="10" t="s">
        <v>665</v>
      </c>
      <c r="K101" s="12">
        <v>2</v>
      </c>
      <c r="L101" s="12">
        <v>1</v>
      </c>
      <c r="M101" s="12">
        <f t="shared" si="6"/>
        <v>-1</v>
      </c>
      <c r="N101" s="14">
        <v>0</v>
      </c>
      <c r="O101" s="16">
        <f t="shared" si="7"/>
        <v>-1</v>
      </c>
      <c r="P101" s="10" t="s">
        <v>306</v>
      </c>
      <c r="Q101" s="10" t="s">
        <v>127</v>
      </c>
      <c r="R101" s="10" t="s">
        <v>304</v>
      </c>
      <c r="S101" s="10" t="s">
        <v>43</v>
      </c>
      <c r="T101" s="57" t="str">
        <f t="shared" si="8"/>
        <v>decremento</v>
      </c>
      <c r="U101" s="57" t="str">
        <f t="shared" si="9"/>
        <v>NO</v>
      </c>
    </row>
    <row r="102" spans="1:21" ht="60" customHeight="1" x14ac:dyDescent="0.35">
      <c r="A102" s="10" t="str">
        <f t="shared" si="5"/>
        <v>AA05CON</v>
      </c>
      <c r="B102" s="10" t="s">
        <v>325</v>
      </c>
      <c r="C102" s="10" t="s">
        <v>326</v>
      </c>
      <c r="D102" s="12" t="s">
        <v>662</v>
      </c>
      <c r="E102" s="10" t="s">
        <v>601</v>
      </c>
      <c r="F102" s="10" t="s">
        <v>602</v>
      </c>
      <c r="G102" s="10" t="s">
        <v>663</v>
      </c>
      <c r="H102" s="13" t="s">
        <v>664</v>
      </c>
      <c r="I102" s="10">
        <v>22</v>
      </c>
      <c r="J102" s="10" t="s">
        <v>665</v>
      </c>
      <c r="K102" s="12">
        <v>1</v>
      </c>
      <c r="L102" s="12">
        <v>1</v>
      </c>
      <c r="M102" s="12">
        <f t="shared" si="6"/>
        <v>0</v>
      </c>
      <c r="N102" s="14">
        <v>0</v>
      </c>
      <c r="O102" s="16">
        <f t="shared" si="7"/>
        <v>-1</v>
      </c>
      <c r="P102" s="10" t="s">
        <v>306</v>
      </c>
      <c r="Q102" s="10" t="s">
        <v>127</v>
      </c>
      <c r="R102" s="10" t="s">
        <v>304</v>
      </c>
      <c r="S102" s="10" t="s">
        <v>49</v>
      </c>
      <c r="T102" s="57" t="str">
        <f t="shared" si="8"/>
        <v>parità</v>
      </c>
      <c r="U102" s="57" t="str">
        <f t="shared" si="9"/>
        <v>NO</v>
      </c>
    </row>
    <row r="103" spans="1:21" ht="60" customHeight="1" x14ac:dyDescent="0.35">
      <c r="A103" s="10" t="str">
        <f t="shared" si="5"/>
        <v>AA02CON</v>
      </c>
      <c r="B103" s="10" t="s">
        <v>327</v>
      </c>
      <c r="C103" s="10" t="s">
        <v>328</v>
      </c>
      <c r="D103" s="12" t="s">
        <v>662</v>
      </c>
      <c r="E103" s="10" t="s">
        <v>601</v>
      </c>
      <c r="F103" s="10" t="s">
        <v>602</v>
      </c>
      <c r="G103" s="10" t="s">
        <v>663</v>
      </c>
      <c r="H103" s="13" t="s">
        <v>664</v>
      </c>
      <c r="I103" s="10">
        <v>22</v>
      </c>
      <c r="J103" s="10" t="s">
        <v>665</v>
      </c>
      <c r="K103" s="12">
        <v>1</v>
      </c>
      <c r="L103" s="12">
        <v>1</v>
      </c>
      <c r="M103" s="12">
        <f t="shared" si="6"/>
        <v>0</v>
      </c>
      <c r="N103" s="14">
        <v>1</v>
      </c>
      <c r="O103" s="16">
        <f t="shared" si="7"/>
        <v>0</v>
      </c>
      <c r="P103" s="10" t="s">
        <v>306</v>
      </c>
      <c r="Q103" s="10" t="s">
        <v>131</v>
      </c>
      <c r="R103" s="10" t="s">
        <v>322</v>
      </c>
      <c r="S103" s="10" t="s">
        <v>61</v>
      </c>
      <c r="T103" s="57" t="str">
        <f t="shared" si="8"/>
        <v>parità</v>
      </c>
      <c r="U103" s="57" t="str">
        <f t="shared" si="9"/>
        <v>NO</v>
      </c>
    </row>
    <row r="104" spans="1:21" ht="60" customHeight="1" x14ac:dyDescent="0.35">
      <c r="A104" s="10" t="str">
        <f t="shared" si="5"/>
        <v>AA45CON</v>
      </c>
      <c r="B104" s="10" t="s">
        <v>329</v>
      </c>
      <c r="C104" s="10" t="s">
        <v>330</v>
      </c>
      <c r="D104" s="12" t="s">
        <v>662</v>
      </c>
      <c r="E104" s="10" t="s">
        <v>601</v>
      </c>
      <c r="F104" s="10" t="s">
        <v>602</v>
      </c>
      <c r="G104" s="10" t="s">
        <v>663</v>
      </c>
      <c r="H104" s="13" t="s">
        <v>664</v>
      </c>
      <c r="I104" s="10">
        <v>22</v>
      </c>
      <c r="J104" s="10" t="s">
        <v>665</v>
      </c>
      <c r="K104" s="12">
        <v>0</v>
      </c>
      <c r="L104" s="12">
        <v>0</v>
      </c>
      <c r="M104" s="12">
        <f t="shared" si="6"/>
        <v>0</v>
      </c>
      <c r="N104" s="14">
        <v>1</v>
      </c>
      <c r="O104" s="16">
        <f t="shared" si="7"/>
        <v>1</v>
      </c>
      <c r="P104" s="10" t="s">
        <v>306</v>
      </c>
      <c r="Q104" s="10" t="s">
        <v>131</v>
      </c>
      <c r="R104" s="10" t="s">
        <v>322</v>
      </c>
      <c r="S104" s="10" t="s">
        <v>39</v>
      </c>
      <c r="T104" s="57" t="str">
        <f t="shared" si="8"/>
        <v>parità</v>
      </c>
      <c r="U104" s="57" t="str">
        <f t="shared" si="9"/>
        <v>SI</v>
      </c>
    </row>
    <row r="105" spans="1:21" ht="60" customHeight="1" x14ac:dyDescent="0.35">
      <c r="A105" s="10" t="str">
        <f t="shared" si="5"/>
        <v>AA27CON</v>
      </c>
      <c r="B105" s="10" t="s">
        <v>334</v>
      </c>
      <c r="C105" s="10" t="s">
        <v>335</v>
      </c>
      <c r="D105" s="12" t="s">
        <v>662</v>
      </c>
      <c r="E105" s="10" t="s">
        <v>601</v>
      </c>
      <c r="F105" s="10" t="s">
        <v>602</v>
      </c>
      <c r="G105" s="10" t="s">
        <v>663</v>
      </c>
      <c r="H105" s="13" t="s">
        <v>664</v>
      </c>
      <c r="I105" s="10">
        <v>22</v>
      </c>
      <c r="J105" s="10" t="s">
        <v>665</v>
      </c>
      <c r="K105" s="12">
        <v>1</v>
      </c>
      <c r="L105" s="12">
        <v>1</v>
      </c>
      <c r="M105" s="12">
        <f t="shared" si="6"/>
        <v>0</v>
      </c>
      <c r="N105" s="14">
        <v>1</v>
      </c>
      <c r="O105" s="16">
        <f t="shared" si="7"/>
        <v>0</v>
      </c>
      <c r="P105" s="10" t="s">
        <v>306</v>
      </c>
      <c r="Q105" s="10" t="s">
        <v>127</v>
      </c>
      <c r="R105" s="10" t="s">
        <v>336</v>
      </c>
      <c r="S105" s="10" t="s">
        <v>49</v>
      </c>
      <c r="T105" s="57" t="str">
        <f t="shared" si="8"/>
        <v>parità</v>
      </c>
      <c r="U105" s="57" t="str">
        <f t="shared" si="9"/>
        <v>NO</v>
      </c>
    </row>
    <row r="106" spans="1:21" ht="60" customHeight="1" x14ac:dyDescent="0.35">
      <c r="A106" s="10" t="str">
        <f t="shared" si="5"/>
        <v>AA07CON</v>
      </c>
      <c r="B106" s="10" t="s">
        <v>337</v>
      </c>
      <c r="C106" s="10" t="s">
        <v>338</v>
      </c>
      <c r="D106" s="12" t="s">
        <v>662</v>
      </c>
      <c r="E106" s="10" t="s">
        <v>601</v>
      </c>
      <c r="F106" s="10" t="s">
        <v>602</v>
      </c>
      <c r="G106" s="10" t="s">
        <v>663</v>
      </c>
      <c r="H106" s="13" t="s">
        <v>664</v>
      </c>
      <c r="I106" s="10">
        <v>22</v>
      </c>
      <c r="J106" s="10" t="s">
        <v>665</v>
      </c>
      <c r="K106" s="12">
        <v>1</v>
      </c>
      <c r="L106" s="12">
        <v>1</v>
      </c>
      <c r="M106" s="12">
        <f t="shared" si="6"/>
        <v>0</v>
      </c>
      <c r="N106" s="14">
        <v>0</v>
      </c>
      <c r="O106" s="16">
        <f t="shared" si="7"/>
        <v>-1</v>
      </c>
      <c r="P106" s="10" t="s">
        <v>306</v>
      </c>
      <c r="Q106" s="10" t="s">
        <v>131</v>
      </c>
      <c r="R106" s="10" t="s">
        <v>339</v>
      </c>
      <c r="S106" s="10" t="s">
        <v>39</v>
      </c>
      <c r="T106" s="57" t="str">
        <f t="shared" si="8"/>
        <v>parità</v>
      </c>
      <c r="U106" s="57" t="str">
        <f t="shared" si="9"/>
        <v>NO</v>
      </c>
    </row>
    <row r="107" spans="1:21" ht="60" customHeight="1" x14ac:dyDescent="0.35">
      <c r="A107" s="10" t="str">
        <f t="shared" si="5"/>
        <v>AA19CON</v>
      </c>
      <c r="B107" s="10" t="s">
        <v>340</v>
      </c>
      <c r="C107" s="10" t="s">
        <v>341</v>
      </c>
      <c r="D107" s="12" t="s">
        <v>662</v>
      </c>
      <c r="E107" s="10" t="s">
        <v>601</v>
      </c>
      <c r="F107" s="10" t="s">
        <v>602</v>
      </c>
      <c r="G107" s="10" t="s">
        <v>663</v>
      </c>
      <c r="H107" s="13" t="s">
        <v>664</v>
      </c>
      <c r="I107" s="10">
        <v>22</v>
      </c>
      <c r="J107" s="10" t="s">
        <v>665</v>
      </c>
      <c r="K107" s="12">
        <v>1</v>
      </c>
      <c r="L107" s="12">
        <v>1</v>
      </c>
      <c r="M107" s="12">
        <f t="shared" si="6"/>
        <v>0</v>
      </c>
      <c r="N107" s="14">
        <v>0</v>
      </c>
      <c r="O107" s="16">
        <f t="shared" si="7"/>
        <v>-1</v>
      </c>
      <c r="P107" s="10" t="s">
        <v>306</v>
      </c>
      <c r="Q107" s="10" t="s">
        <v>127</v>
      </c>
      <c r="R107" s="10" t="s">
        <v>342</v>
      </c>
      <c r="S107" s="10" t="s">
        <v>39</v>
      </c>
      <c r="T107" s="57" t="str">
        <f t="shared" si="8"/>
        <v>parità</v>
      </c>
      <c r="U107" s="57" t="str">
        <f t="shared" si="9"/>
        <v>NO</v>
      </c>
    </row>
    <row r="108" spans="1:21" ht="60" customHeight="1" x14ac:dyDescent="0.35">
      <c r="A108" s="10" t="str">
        <f t="shared" si="5"/>
        <v>PD02CON</v>
      </c>
      <c r="B108" s="10" t="s">
        <v>343</v>
      </c>
      <c r="C108" s="10" t="s">
        <v>344</v>
      </c>
      <c r="D108" s="12" t="s">
        <v>662</v>
      </c>
      <c r="E108" s="10" t="s">
        <v>601</v>
      </c>
      <c r="F108" s="10" t="s">
        <v>602</v>
      </c>
      <c r="G108" s="10" t="s">
        <v>663</v>
      </c>
      <c r="H108" s="13" t="s">
        <v>664</v>
      </c>
      <c r="I108" s="10">
        <v>22</v>
      </c>
      <c r="J108" s="10" t="s">
        <v>665</v>
      </c>
      <c r="K108" s="12">
        <v>1</v>
      </c>
      <c r="L108" s="12">
        <v>1</v>
      </c>
      <c r="M108" s="12">
        <f t="shared" si="6"/>
        <v>0</v>
      </c>
      <c r="N108" s="14">
        <v>0</v>
      </c>
      <c r="O108" s="16">
        <f t="shared" si="7"/>
        <v>-1</v>
      </c>
      <c r="P108" s="10" t="s">
        <v>306</v>
      </c>
      <c r="Q108" s="10" t="s">
        <v>131</v>
      </c>
      <c r="R108" s="10" t="s">
        <v>322</v>
      </c>
      <c r="S108" s="10" t="s">
        <v>92</v>
      </c>
      <c r="T108" s="57" t="str">
        <f t="shared" si="8"/>
        <v>parità</v>
      </c>
      <c r="U108" s="57" t="str">
        <f t="shared" si="9"/>
        <v>NO</v>
      </c>
    </row>
    <row r="109" spans="1:21" ht="60" customHeight="1" x14ac:dyDescent="0.35">
      <c r="A109" s="10" t="str">
        <f t="shared" si="5"/>
        <v>PR18CON</v>
      </c>
      <c r="B109" s="10" t="s">
        <v>345</v>
      </c>
      <c r="C109" s="10" t="s">
        <v>346</v>
      </c>
      <c r="D109" s="12" t="s">
        <v>662</v>
      </c>
      <c r="E109" s="10" t="s">
        <v>601</v>
      </c>
      <c r="F109" s="10" t="s">
        <v>602</v>
      </c>
      <c r="G109" s="10" t="s">
        <v>663</v>
      </c>
      <c r="H109" s="13" t="s">
        <v>664</v>
      </c>
      <c r="I109" s="10">
        <v>22</v>
      </c>
      <c r="J109" s="10" t="s">
        <v>665</v>
      </c>
      <c r="K109" s="12">
        <v>1</v>
      </c>
      <c r="L109" s="12">
        <v>1</v>
      </c>
      <c r="M109" s="12">
        <f t="shared" si="6"/>
        <v>0</v>
      </c>
      <c r="N109" s="14">
        <v>0</v>
      </c>
      <c r="O109" s="16">
        <f t="shared" si="7"/>
        <v>-1</v>
      </c>
      <c r="P109" s="10" t="s">
        <v>306</v>
      </c>
      <c r="Q109" s="10" t="s">
        <v>127</v>
      </c>
      <c r="R109" s="10" t="s">
        <v>336</v>
      </c>
      <c r="S109" s="10" t="s">
        <v>61</v>
      </c>
      <c r="T109" s="57" t="str">
        <f t="shared" si="8"/>
        <v>parità</v>
      </c>
      <c r="U109" s="57" t="str">
        <f t="shared" si="9"/>
        <v>NO</v>
      </c>
    </row>
    <row r="110" spans="1:21" ht="60" customHeight="1" x14ac:dyDescent="0.35">
      <c r="A110" s="10" t="str">
        <f t="shared" si="5"/>
        <v>AA03CON</v>
      </c>
      <c r="B110" s="10" t="s">
        <v>347</v>
      </c>
      <c r="C110" s="10" t="s">
        <v>348</v>
      </c>
      <c r="D110" s="12" t="s">
        <v>662</v>
      </c>
      <c r="E110" s="10" t="s">
        <v>601</v>
      </c>
      <c r="F110" s="10" t="s">
        <v>602</v>
      </c>
      <c r="G110" s="10" t="s">
        <v>663</v>
      </c>
      <c r="H110" s="13" t="s">
        <v>664</v>
      </c>
      <c r="I110" s="10">
        <v>22</v>
      </c>
      <c r="J110" s="10" t="s">
        <v>665</v>
      </c>
      <c r="K110" s="12">
        <v>1</v>
      </c>
      <c r="L110" s="12">
        <v>1</v>
      </c>
      <c r="M110" s="12">
        <f t="shared" si="6"/>
        <v>0</v>
      </c>
      <c r="N110" s="14">
        <v>1</v>
      </c>
      <c r="O110" s="16">
        <f t="shared" si="7"/>
        <v>0</v>
      </c>
      <c r="P110" s="10" t="s">
        <v>306</v>
      </c>
      <c r="Q110" s="10" t="s">
        <v>127</v>
      </c>
      <c r="R110" s="10" t="s">
        <v>304</v>
      </c>
      <c r="S110" s="10" t="s">
        <v>39</v>
      </c>
      <c r="T110" s="57" t="str">
        <f t="shared" si="8"/>
        <v>parità</v>
      </c>
      <c r="U110" s="57" t="str">
        <f t="shared" si="9"/>
        <v>NO</v>
      </c>
    </row>
    <row r="111" spans="1:21" ht="60" customHeight="1" x14ac:dyDescent="0.35">
      <c r="A111" s="10" t="str">
        <f t="shared" si="5"/>
        <v>AA16CON</v>
      </c>
      <c r="B111" s="10" t="s">
        <v>349</v>
      </c>
      <c r="C111" s="19" t="s">
        <v>350</v>
      </c>
      <c r="D111" s="12" t="s">
        <v>662</v>
      </c>
      <c r="E111" s="10" t="s">
        <v>601</v>
      </c>
      <c r="F111" s="10" t="s">
        <v>602</v>
      </c>
      <c r="G111" s="10" t="s">
        <v>663</v>
      </c>
      <c r="H111" s="13" t="s">
        <v>664</v>
      </c>
      <c r="I111" s="10">
        <v>22</v>
      </c>
      <c r="J111" s="10" t="s">
        <v>665</v>
      </c>
      <c r="K111" s="12">
        <v>1</v>
      </c>
      <c r="L111" s="12">
        <v>1</v>
      </c>
      <c r="M111" s="12">
        <f t="shared" si="6"/>
        <v>0</v>
      </c>
      <c r="N111" s="14">
        <v>0</v>
      </c>
      <c r="O111" s="16">
        <f t="shared" si="7"/>
        <v>-1</v>
      </c>
      <c r="P111" s="10" t="s">
        <v>306</v>
      </c>
      <c r="Q111" s="10" t="s">
        <v>131</v>
      </c>
      <c r="R111" s="10" t="s">
        <v>333</v>
      </c>
      <c r="S111" s="19" t="s">
        <v>39</v>
      </c>
      <c r="T111" s="57" t="str">
        <f t="shared" si="8"/>
        <v>parità</v>
      </c>
      <c r="U111" s="57" t="str">
        <f t="shared" si="9"/>
        <v>NO</v>
      </c>
    </row>
    <row r="112" spans="1:21" ht="60" customHeight="1" x14ac:dyDescent="0.35">
      <c r="A112" s="10" t="str">
        <f t="shared" si="5"/>
        <v>AA42CON</v>
      </c>
      <c r="B112" s="10" t="s">
        <v>351</v>
      </c>
      <c r="C112" s="10" t="s">
        <v>352</v>
      </c>
      <c r="D112" s="12" t="s">
        <v>662</v>
      </c>
      <c r="E112" s="10" t="s">
        <v>601</v>
      </c>
      <c r="F112" s="10" t="s">
        <v>602</v>
      </c>
      <c r="G112" s="10" t="s">
        <v>663</v>
      </c>
      <c r="H112" s="13" t="s">
        <v>664</v>
      </c>
      <c r="I112" s="10">
        <v>22</v>
      </c>
      <c r="J112" s="10" t="s">
        <v>665</v>
      </c>
      <c r="K112" s="12">
        <v>2</v>
      </c>
      <c r="L112" s="12">
        <v>1</v>
      </c>
      <c r="M112" s="12">
        <f t="shared" si="6"/>
        <v>-1</v>
      </c>
      <c r="N112" s="14">
        <v>0</v>
      </c>
      <c r="O112" s="16">
        <f t="shared" si="7"/>
        <v>-1</v>
      </c>
      <c r="P112" s="10" t="s">
        <v>306</v>
      </c>
      <c r="Q112" s="10" t="s">
        <v>127</v>
      </c>
      <c r="R112" s="10" t="s">
        <v>336</v>
      </c>
      <c r="S112" s="10" t="s">
        <v>61</v>
      </c>
      <c r="T112" s="57" t="str">
        <f t="shared" si="8"/>
        <v>decremento</v>
      </c>
      <c r="U112" s="57" t="str">
        <f t="shared" si="9"/>
        <v>NO</v>
      </c>
    </row>
    <row r="113" spans="1:21" ht="60" customHeight="1" x14ac:dyDescent="0.35">
      <c r="A113" s="10" t="str">
        <f t="shared" si="5"/>
        <v>AA14CON</v>
      </c>
      <c r="B113" s="10" t="s">
        <v>353</v>
      </c>
      <c r="C113" s="10" t="s">
        <v>354</v>
      </c>
      <c r="D113" s="12" t="s">
        <v>662</v>
      </c>
      <c r="E113" s="10" t="s">
        <v>601</v>
      </c>
      <c r="F113" s="10" t="s">
        <v>602</v>
      </c>
      <c r="G113" s="10" t="s">
        <v>663</v>
      </c>
      <c r="H113" s="13" t="s">
        <v>664</v>
      </c>
      <c r="I113" s="10">
        <v>22</v>
      </c>
      <c r="J113" s="10" t="s">
        <v>665</v>
      </c>
      <c r="K113" s="12">
        <v>0</v>
      </c>
      <c r="L113" s="12">
        <v>1</v>
      </c>
      <c r="M113" s="12">
        <f t="shared" si="6"/>
        <v>1</v>
      </c>
      <c r="N113" s="14">
        <v>1</v>
      </c>
      <c r="O113" s="16">
        <f t="shared" si="7"/>
        <v>0</v>
      </c>
      <c r="P113" s="10" t="s">
        <v>306</v>
      </c>
      <c r="Q113" s="10" t="s">
        <v>127</v>
      </c>
      <c r="R113" s="10" t="s">
        <v>128</v>
      </c>
      <c r="S113" s="10" t="s">
        <v>49</v>
      </c>
      <c r="T113" s="57" t="str">
        <f t="shared" si="8"/>
        <v>incremento</v>
      </c>
      <c r="U113" s="57" t="str">
        <f t="shared" si="9"/>
        <v>NO</v>
      </c>
    </row>
    <row r="114" spans="1:21" ht="60" customHeight="1" x14ac:dyDescent="0.35">
      <c r="A114" s="10" t="str">
        <f t="shared" si="5"/>
        <v>AA13CON</v>
      </c>
      <c r="B114" s="10" t="s">
        <v>355</v>
      </c>
      <c r="C114" s="10" t="s">
        <v>356</v>
      </c>
      <c r="D114" s="12" t="s">
        <v>662</v>
      </c>
      <c r="E114" s="10" t="s">
        <v>601</v>
      </c>
      <c r="F114" s="10" t="s">
        <v>602</v>
      </c>
      <c r="G114" s="10" t="s">
        <v>663</v>
      </c>
      <c r="H114" s="13" t="s">
        <v>664</v>
      </c>
      <c r="I114" s="10">
        <v>22</v>
      </c>
      <c r="J114" s="10" t="s">
        <v>665</v>
      </c>
      <c r="K114" s="12">
        <v>1</v>
      </c>
      <c r="L114" s="12">
        <v>1</v>
      </c>
      <c r="M114" s="12">
        <f t="shared" si="6"/>
        <v>0</v>
      </c>
      <c r="N114" s="14">
        <v>0</v>
      </c>
      <c r="O114" s="16">
        <f t="shared" si="7"/>
        <v>-1</v>
      </c>
      <c r="P114" s="10" t="s">
        <v>306</v>
      </c>
      <c r="Q114" s="10" t="s">
        <v>127</v>
      </c>
      <c r="R114" s="10" t="s">
        <v>357</v>
      </c>
      <c r="S114" s="10" t="s">
        <v>43</v>
      </c>
      <c r="T114" s="57" t="str">
        <f t="shared" si="8"/>
        <v>parità</v>
      </c>
      <c r="U114" s="57" t="str">
        <f t="shared" si="9"/>
        <v>NO</v>
      </c>
    </row>
    <row r="115" spans="1:21" ht="60" customHeight="1" x14ac:dyDescent="0.35">
      <c r="A115" s="10" t="str">
        <f t="shared" si="5"/>
        <v>FF05CON</v>
      </c>
      <c r="B115" s="10" t="s">
        <v>363</v>
      </c>
      <c r="C115" s="10" t="s">
        <v>364</v>
      </c>
      <c r="D115" s="12" t="s">
        <v>662</v>
      </c>
      <c r="E115" s="10" t="s">
        <v>601</v>
      </c>
      <c r="F115" s="10" t="s">
        <v>602</v>
      </c>
      <c r="G115" s="10" t="s">
        <v>663</v>
      </c>
      <c r="H115" s="13" t="s">
        <v>664</v>
      </c>
      <c r="I115" s="10">
        <v>22</v>
      </c>
      <c r="J115" s="10" t="s">
        <v>665</v>
      </c>
      <c r="K115" s="12">
        <v>1</v>
      </c>
      <c r="L115" s="12">
        <v>1</v>
      </c>
      <c r="M115" s="12">
        <f t="shared" si="6"/>
        <v>0</v>
      </c>
      <c r="N115" s="14">
        <v>4</v>
      </c>
      <c r="O115" s="16">
        <f t="shared" si="7"/>
        <v>3</v>
      </c>
      <c r="P115" s="21" t="s">
        <v>362</v>
      </c>
      <c r="Q115" s="10" t="s">
        <v>360</v>
      </c>
      <c r="R115" s="10" t="s">
        <v>361</v>
      </c>
      <c r="S115" s="10" t="s">
        <v>61</v>
      </c>
      <c r="T115" s="57" t="str">
        <f t="shared" si="8"/>
        <v>parità</v>
      </c>
      <c r="U115" s="57" t="str">
        <f t="shared" si="9"/>
        <v>SI</v>
      </c>
    </row>
    <row r="116" spans="1:21" ht="60" customHeight="1" x14ac:dyDescent="0.35">
      <c r="A116" s="10" t="str">
        <f t="shared" si="5"/>
        <v>FF06CON</v>
      </c>
      <c r="B116" s="10" t="s">
        <v>365</v>
      </c>
      <c r="C116" s="10" t="s">
        <v>605</v>
      </c>
      <c r="D116" s="12" t="s">
        <v>662</v>
      </c>
      <c r="E116" s="10" t="s">
        <v>601</v>
      </c>
      <c r="F116" s="10" t="s">
        <v>602</v>
      </c>
      <c r="G116" s="10" t="s">
        <v>663</v>
      </c>
      <c r="H116" s="13" t="s">
        <v>664</v>
      </c>
      <c r="I116" s="10">
        <v>22</v>
      </c>
      <c r="J116" s="10" t="s">
        <v>665</v>
      </c>
      <c r="K116" s="12">
        <v>1</v>
      </c>
      <c r="L116" s="12">
        <v>1</v>
      </c>
      <c r="M116" s="12">
        <f t="shared" si="6"/>
        <v>0</v>
      </c>
      <c r="N116" s="14">
        <v>1</v>
      </c>
      <c r="O116" s="16">
        <f t="shared" si="7"/>
        <v>0</v>
      </c>
      <c r="P116" s="21" t="s">
        <v>362</v>
      </c>
      <c r="Q116" s="10" t="s">
        <v>360</v>
      </c>
      <c r="R116" s="10" t="s">
        <v>367</v>
      </c>
      <c r="S116" s="10" t="s">
        <v>39</v>
      </c>
      <c r="T116" s="57" t="str">
        <f t="shared" si="8"/>
        <v>parità</v>
      </c>
      <c r="U116" s="57" t="str">
        <f t="shared" si="9"/>
        <v>NO</v>
      </c>
    </row>
    <row r="117" spans="1:21" ht="60" customHeight="1" x14ac:dyDescent="0.35">
      <c r="A117" s="10" t="str">
        <f t="shared" si="5"/>
        <v>FF13CON</v>
      </c>
      <c r="B117" s="10" t="s">
        <v>368</v>
      </c>
      <c r="C117" s="10" t="s">
        <v>369</v>
      </c>
      <c r="D117" s="12" t="s">
        <v>662</v>
      </c>
      <c r="E117" s="10" t="s">
        <v>601</v>
      </c>
      <c r="F117" s="10" t="s">
        <v>602</v>
      </c>
      <c r="G117" s="10" t="s">
        <v>663</v>
      </c>
      <c r="H117" s="13" t="s">
        <v>664</v>
      </c>
      <c r="I117" s="10">
        <v>22</v>
      </c>
      <c r="J117" s="10" t="s">
        <v>665</v>
      </c>
      <c r="K117" s="12">
        <v>1</v>
      </c>
      <c r="L117" s="12">
        <v>1</v>
      </c>
      <c r="M117" s="12">
        <f t="shared" si="6"/>
        <v>0</v>
      </c>
      <c r="N117" s="14">
        <v>1</v>
      </c>
      <c r="O117" s="16">
        <f t="shared" si="7"/>
        <v>0</v>
      </c>
      <c r="P117" s="21" t="s">
        <v>362</v>
      </c>
      <c r="Q117" s="10" t="s">
        <v>360</v>
      </c>
      <c r="R117" s="10" t="s">
        <v>370</v>
      </c>
      <c r="S117" s="10" t="s">
        <v>43</v>
      </c>
      <c r="T117" s="57" t="str">
        <f t="shared" si="8"/>
        <v>parità</v>
      </c>
      <c r="U117" s="57" t="str">
        <f t="shared" si="9"/>
        <v>NO</v>
      </c>
    </row>
    <row r="118" spans="1:21" ht="60" customHeight="1" x14ac:dyDescent="0.35">
      <c r="A118" s="10" t="str">
        <f t="shared" si="5"/>
        <v>FF34CON</v>
      </c>
      <c r="B118" s="10" t="s">
        <v>371</v>
      </c>
      <c r="C118" s="10" t="s">
        <v>372</v>
      </c>
      <c r="D118" s="12" t="s">
        <v>662</v>
      </c>
      <c r="E118" s="10" t="s">
        <v>601</v>
      </c>
      <c r="F118" s="10" t="s">
        <v>602</v>
      </c>
      <c r="G118" s="10" t="s">
        <v>663</v>
      </c>
      <c r="H118" s="13" t="s">
        <v>664</v>
      </c>
      <c r="I118" s="10">
        <v>22</v>
      </c>
      <c r="J118" s="10" t="s">
        <v>665</v>
      </c>
      <c r="K118" s="12">
        <v>1</v>
      </c>
      <c r="L118" s="12">
        <v>1</v>
      </c>
      <c r="M118" s="12">
        <f t="shared" si="6"/>
        <v>0</v>
      </c>
      <c r="N118" s="14">
        <v>1</v>
      </c>
      <c r="O118" s="16">
        <f t="shared" si="7"/>
        <v>0</v>
      </c>
      <c r="P118" s="21" t="s">
        <v>362</v>
      </c>
      <c r="Q118" s="10" t="s">
        <v>360</v>
      </c>
      <c r="R118" s="10" t="s">
        <v>373</v>
      </c>
      <c r="S118" s="10" t="s">
        <v>61</v>
      </c>
      <c r="T118" s="57" t="str">
        <f t="shared" si="8"/>
        <v>parità</v>
      </c>
      <c r="U118" s="57" t="str">
        <f t="shared" si="9"/>
        <v>NO</v>
      </c>
    </row>
    <row r="119" spans="1:21" ht="60" customHeight="1" x14ac:dyDescent="0.35">
      <c r="A119" s="10" t="str">
        <f t="shared" si="5"/>
        <v>FF14CON</v>
      </c>
      <c r="B119" s="10" t="s">
        <v>374</v>
      </c>
      <c r="C119" s="10" t="s">
        <v>375</v>
      </c>
      <c r="D119" s="12" t="s">
        <v>662</v>
      </c>
      <c r="E119" s="10" t="s">
        <v>601</v>
      </c>
      <c r="F119" s="10" t="s">
        <v>602</v>
      </c>
      <c r="G119" s="10" t="s">
        <v>663</v>
      </c>
      <c r="H119" s="13" t="s">
        <v>664</v>
      </c>
      <c r="I119" s="10">
        <v>22</v>
      </c>
      <c r="J119" s="10" t="s">
        <v>665</v>
      </c>
      <c r="K119" s="12">
        <v>1</v>
      </c>
      <c r="L119" s="12">
        <v>1</v>
      </c>
      <c r="M119" s="12">
        <f t="shared" si="6"/>
        <v>0</v>
      </c>
      <c r="N119" s="14">
        <v>2</v>
      </c>
      <c r="O119" s="16">
        <f t="shared" si="7"/>
        <v>1</v>
      </c>
      <c r="P119" s="21" t="s">
        <v>362</v>
      </c>
      <c r="Q119" s="10" t="s">
        <v>360</v>
      </c>
      <c r="R119" s="10" t="s">
        <v>370</v>
      </c>
      <c r="S119" s="10" t="s">
        <v>49</v>
      </c>
      <c r="T119" s="57" t="str">
        <f t="shared" si="8"/>
        <v>parità</v>
      </c>
      <c r="U119" s="57" t="str">
        <f t="shared" si="9"/>
        <v>SI</v>
      </c>
    </row>
    <row r="120" spans="1:21" ht="60" customHeight="1" x14ac:dyDescent="0.35">
      <c r="A120" s="10" t="str">
        <f t="shared" si="5"/>
        <v>HH14CON</v>
      </c>
      <c r="B120" s="10" t="s">
        <v>376</v>
      </c>
      <c r="C120" s="10" t="s">
        <v>377</v>
      </c>
      <c r="D120" s="12" t="s">
        <v>662</v>
      </c>
      <c r="E120" s="10" t="s">
        <v>601</v>
      </c>
      <c r="F120" s="10" t="s">
        <v>602</v>
      </c>
      <c r="G120" s="10" t="s">
        <v>663</v>
      </c>
      <c r="H120" s="13" t="s">
        <v>664</v>
      </c>
      <c r="I120" s="10">
        <v>22</v>
      </c>
      <c r="J120" s="10" t="s">
        <v>665</v>
      </c>
      <c r="K120" s="12">
        <v>1</v>
      </c>
      <c r="L120" s="12">
        <v>1</v>
      </c>
      <c r="M120" s="12">
        <f t="shared" si="6"/>
        <v>0</v>
      </c>
      <c r="N120" s="14">
        <v>1</v>
      </c>
      <c r="O120" s="16">
        <f t="shared" si="7"/>
        <v>0</v>
      </c>
      <c r="P120" s="21" t="s">
        <v>362</v>
      </c>
      <c r="Q120" s="10" t="s">
        <v>378</v>
      </c>
      <c r="R120" s="10" t="s">
        <v>379</v>
      </c>
      <c r="S120" s="10" t="s">
        <v>49</v>
      </c>
      <c r="T120" s="57" t="str">
        <f t="shared" si="8"/>
        <v>parità</v>
      </c>
      <c r="U120" s="57" t="str">
        <f t="shared" si="9"/>
        <v>NO</v>
      </c>
    </row>
    <row r="121" spans="1:21" ht="60" customHeight="1" x14ac:dyDescent="0.35">
      <c r="A121" s="10" t="str">
        <f t="shared" si="5"/>
        <v>HH15CON</v>
      </c>
      <c r="B121" s="10" t="s">
        <v>380</v>
      </c>
      <c r="C121" s="10" t="s">
        <v>381</v>
      </c>
      <c r="D121" s="12" t="s">
        <v>662</v>
      </c>
      <c r="E121" s="10" t="s">
        <v>601</v>
      </c>
      <c r="F121" s="10" t="s">
        <v>602</v>
      </c>
      <c r="G121" s="10" t="s">
        <v>663</v>
      </c>
      <c r="H121" s="13" t="s">
        <v>664</v>
      </c>
      <c r="I121" s="10">
        <v>22</v>
      </c>
      <c r="J121" s="10" t="s">
        <v>665</v>
      </c>
      <c r="K121" s="12">
        <v>1</v>
      </c>
      <c r="L121" s="12">
        <v>1</v>
      </c>
      <c r="M121" s="12">
        <f t="shared" si="6"/>
        <v>0</v>
      </c>
      <c r="N121" s="14">
        <v>0</v>
      </c>
      <c r="O121" s="16">
        <f t="shared" si="7"/>
        <v>-1</v>
      </c>
      <c r="P121" s="21" t="s">
        <v>362</v>
      </c>
      <c r="Q121" s="10" t="s">
        <v>378</v>
      </c>
      <c r="R121" s="10" t="s">
        <v>382</v>
      </c>
      <c r="S121" s="10" t="s">
        <v>39</v>
      </c>
      <c r="T121" s="57" t="str">
        <f t="shared" si="8"/>
        <v>parità</v>
      </c>
      <c r="U121" s="57" t="str">
        <f t="shared" si="9"/>
        <v>NO</v>
      </c>
    </row>
    <row r="122" spans="1:21" ht="60" customHeight="1" x14ac:dyDescent="0.35">
      <c r="A122" s="10" t="str">
        <f t="shared" si="5"/>
        <v>HH02CON</v>
      </c>
      <c r="B122" s="10" t="s">
        <v>383</v>
      </c>
      <c r="C122" s="10" t="s">
        <v>384</v>
      </c>
      <c r="D122" s="12" t="s">
        <v>662</v>
      </c>
      <c r="E122" s="10" t="s">
        <v>601</v>
      </c>
      <c r="F122" s="10" t="s">
        <v>602</v>
      </c>
      <c r="G122" s="10" t="s">
        <v>663</v>
      </c>
      <c r="H122" s="13" t="s">
        <v>664</v>
      </c>
      <c r="I122" s="10">
        <v>22</v>
      </c>
      <c r="J122" s="10" t="s">
        <v>665</v>
      </c>
      <c r="K122" s="12">
        <v>1</v>
      </c>
      <c r="L122" s="12">
        <v>1</v>
      </c>
      <c r="M122" s="12">
        <f t="shared" si="6"/>
        <v>0</v>
      </c>
      <c r="N122" s="14">
        <v>1</v>
      </c>
      <c r="O122" s="16">
        <f t="shared" si="7"/>
        <v>0</v>
      </c>
      <c r="P122" s="21" t="s">
        <v>362</v>
      </c>
      <c r="Q122" s="10" t="s">
        <v>378</v>
      </c>
      <c r="R122" s="10" t="s">
        <v>382</v>
      </c>
      <c r="S122" s="10" t="s">
        <v>43</v>
      </c>
      <c r="T122" s="57" t="str">
        <f t="shared" si="8"/>
        <v>parità</v>
      </c>
      <c r="U122" s="57" t="str">
        <f t="shared" si="9"/>
        <v>NO</v>
      </c>
    </row>
    <row r="123" spans="1:21" ht="60" customHeight="1" x14ac:dyDescent="0.35">
      <c r="A123" s="10" t="str">
        <f t="shared" si="5"/>
        <v>PR22CON</v>
      </c>
      <c r="B123" s="10" t="s">
        <v>386</v>
      </c>
      <c r="C123" s="10" t="s">
        <v>385</v>
      </c>
      <c r="D123" s="12" t="s">
        <v>662</v>
      </c>
      <c r="E123" s="10" t="s">
        <v>601</v>
      </c>
      <c r="F123" s="10" t="s">
        <v>602</v>
      </c>
      <c r="G123" s="10" t="s">
        <v>663</v>
      </c>
      <c r="H123" s="13" t="s">
        <v>664</v>
      </c>
      <c r="I123" s="10">
        <v>22</v>
      </c>
      <c r="J123" s="10" t="s">
        <v>665</v>
      </c>
      <c r="K123" s="12">
        <v>1</v>
      </c>
      <c r="L123" s="12">
        <v>1</v>
      </c>
      <c r="M123" s="12">
        <f t="shared" si="6"/>
        <v>0</v>
      </c>
      <c r="N123" s="14">
        <v>1</v>
      </c>
      <c r="O123" s="16">
        <f t="shared" si="7"/>
        <v>0</v>
      </c>
      <c r="P123" s="21" t="s">
        <v>362</v>
      </c>
      <c r="Q123" s="10" t="s">
        <v>360</v>
      </c>
      <c r="R123" s="10" t="s">
        <v>361</v>
      </c>
      <c r="S123" s="10" t="s">
        <v>61</v>
      </c>
      <c r="T123" s="57" t="str">
        <f t="shared" si="8"/>
        <v>parità</v>
      </c>
      <c r="U123" s="57" t="str">
        <f t="shared" si="9"/>
        <v>NO</v>
      </c>
    </row>
    <row r="124" spans="1:21" ht="60" customHeight="1" x14ac:dyDescent="0.35">
      <c r="A124" s="10" t="str">
        <f t="shared" si="5"/>
        <v>PD13CON</v>
      </c>
      <c r="B124" s="10" t="s">
        <v>623</v>
      </c>
      <c r="C124" s="10" t="s">
        <v>387</v>
      </c>
      <c r="D124" s="12" t="s">
        <v>662</v>
      </c>
      <c r="E124" s="10" t="s">
        <v>601</v>
      </c>
      <c r="F124" s="10" t="s">
        <v>602</v>
      </c>
      <c r="G124" s="10" t="s">
        <v>663</v>
      </c>
      <c r="H124" s="13" t="s">
        <v>664</v>
      </c>
      <c r="I124" s="10">
        <v>22</v>
      </c>
      <c r="J124" s="10" t="s">
        <v>665</v>
      </c>
      <c r="K124" s="12">
        <v>1</v>
      </c>
      <c r="L124" s="12">
        <v>0</v>
      </c>
      <c r="M124" s="12">
        <f t="shared" si="6"/>
        <v>-1</v>
      </c>
      <c r="N124" s="14">
        <v>0</v>
      </c>
      <c r="O124" s="16">
        <f t="shared" si="7"/>
        <v>0</v>
      </c>
      <c r="P124" s="21" t="s">
        <v>362</v>
      </c>
      <c r="Q124" s="10" t="s">
        <v>378</v>
      </c>
      <c r="R124" s="10" t="s">
        <v>382</v>
      </c>
      <c r="S124" s="10" t="s">
        <v>92</v>
      </c>
      <c r="T124" s="57" t="str">
        <f t="shared" si="8"/>
        <v>decremento</v>
      </c>
      <c r="U124" s="57" t="str">
        <f t="shared" si="9"/>
        <v>NO</v>
      </c>
    </row>
    <row r="125" spans="1:21" ht="60" customHeight="1" x14ac:dyDescent="0.35">
      <c r="A125" s="10" t="str">
        <f t="shared" si="5"/>
        <v>FF23CON</v>
      </c>
      <c r="B125" s="10" t="s">
        <v>389</v>
      </c>
      <c r="C125" s="10" t="s">
        <v>390</v>
      </c>
      <c r="D125" s="12" t="s">
        <v>662</v>
      </c>
      <c r="E125" s="10" t="s">
        <v>601</v>
      </c>
      <c r="F125" s="10" t="s">
        <v>602</v>
      </c>
      <c r="G125" s="10" t="s">
        <v>663</v>
      </c>
      <c r="H125" s="13" t="s">
        <v>664</v>
      </c>
      <c r="I125" s="10">
        <v>22</v>
      </c>
      <c r="J125" s="10" t="s">
        <v>665</v>
      </c>
      <c r="K125" s="12">
        <v>0</v>
      </c>
      <c r="L125" s="12">
        <v>1</v>
      </c>
      <c r="M125" s="12">
        <f t="shared" si="6"/>
        <v>1</v>
      </c>
      <c r="N125" s="14">
        <v>1</v>
      </c>
      <c r="O125" s="16">
        <f t="shared" si="7"/>
        <v>0</v>
      </c>
      <c r="P125" s="21" t="s">
        <v>362</v>
      </c>
      <c r="Q125" s="10" t="s">
        <v>360</v>
      </c>
      <c r="R125" s="10" t="s">
        <v>370</v>
      </c>
      <c r="S125" s="10" t="s">
        <v>49</v>
      </c>
      <c r="T125" s="57" t="str">
        <f t="shared" si="8"/>
        <v>incremento</v>
      </c>
      <c r="U125" s="57" t="str">
        <f t="shared" si="9"/>
        <v>NO</v>
      </c>
    </row>
    <row r="126" spans="1:21" ht="60" customHeight="1" x14ac:dyDescent="0.35">
      <c r="A126" s="10" t="str">
        <f t="shared" si="5"/>
        <v>FF17CON</v>
      </c>
      <c r="B126" s="10" t="s">
        <v>391</v>
      </c>
      <c r="C126" s="10" t="s">
        <v>392</v>
      </c>
      <c r="D126" s="12" t="s">
        <v>662</v>
      </c>
      <c r="E126" s="10" t="s">
        <v>601</v>
      </c>
      <c r="F126" s="10" t="s">
        <v>602</v>
      </c>
      <c r="G126" s="10" t="s">
        <v>663</v>
      </c>
      <c r="H126" s="13" t="s">
        <v>664</v>
      </c>
      <c r="I126" s="10">
        <v>22</v>
      </c>
      <c r="J126" s="10" t="s">
        <v>665</v>
      </c>
      <c r="K126" s="12">
        <v>1</v>
      </c>
      <c r="L126" s="12">
        <v>1</v>
      </c>
      <c r="M126" s="12">
        <f t="shared" si="6"/>
        <v>0</v>
      </c>
      <c r="N126" s="14">
        <v>1</v>
      </c>
      <c r="O126" s="16">
        <f t="shared" si="7"/>
        <v>0</v>
      </c>
      <c r="P126" s="21" t="s">
        <v>362</v>
      </c>
      <c r="Q126" s="10" t="s">
        <v>360</v>
      </c>
      <c r="R126" s="10" t="s">
        <v>393</v>
      </c>
      <c r="S126" s="10" t="s">
        <v>43</v>
      </c>
      <c r="T126" s="57" t="str">
        <f t="shared" si="8"/>
        <v>parità</v>
      </c>
      <c r="U126" s="57" t="str">
        <f t="shared" si="9"/>
        <v>NO</v>
      </c>
    </row>
    <row r="127" spans="1:21" ht="60" customHeight="1" x14ac:dyDescent="0.35">
      <c r="A127" s="10" t="str">
        <f t="shared" si="5"/>
        <v>FF15CON</v>
      </c>
      <c r="B127" s="10" t="s">
        <v>394</v>
      </c>
      <c r="C127" s="10" t="s">
        <v>395</v>
      </c>
      <c r="D127" s="12" t="s">
        <v>662</v>
      </c>
      <c r="E127" s="10" t="s">
        <v>601</v>
      </c>
      <c r="F127" s="10" t="s">
        <v>602</v>
      </c>
      <c r="G127" s="10" t="s">
        <v>663</v>
      </c>
      <c r="H127" s="13" t="s">
        <v>664</v>
      </c>
      <c r="I127" s="10">
        <v>22</v>
      </c>
      <c r="J127" s="10" t="s">
        <v>665</v>
      </c>
      <c r="K127" s="12">
        <v>1</v>
      </c>
      <c r="L127" s="12">
        <v>1</v>
      </c>
      <c r="M127" s="12">
        <f t="shared" si="6"/>
        <v>0</v>
      </c>
      <c r="N127" s="14">
        <v>1</v>
      </c>
      <c r="O127" s="16">
        <f t="shared" si="7"/>
        <v>0</v>
      </c>
      <c r="P127" s="21" t="s">
        <v>362</v>
      </c>
      <c r="Q127" s="10" t="s">
        <v>360</v>
      </c>
      <c r="R127" s="10" t="s">
        <v>361</v>
      </c>
      <c r="S127" s="10" t="s">
        <v>43</v>
      </c>
      <c r="T127" s="57" t="str">
        <f t="shared" si="8"/>
        <v>parità</v>
      </c>
      <c r="U127" s="57" t="str">
        <f t="shared" si="9"/>
        <v>NO</v>
      </c>
    </row>
    <row r="128" spans="1:21" ht="60" customHeight="1" x14ac:dyDescent="0.35">
      <c r="A128" s="10" t="str">
        <f t="shared" si="5"/>
        <v>FF16CON</v>
      </c>
      <c r="B128" s="10" t="s">
        <v>396</v>
      </c>
      <c r="C128" s="10" t="s">
        <v>606</v>
      </c>
      <c r="D128" s="12" t="s">
        <v>662</v>
      </c>
      <c r="E128" s="10" t="s">
        <v>601</v>
      </c>
      <c r="F128" s="10" t="s">
        <v>602</v>
      </c>
      <c r="G128" s="10" t="s">
        <v>663</v>
      </c>
      <c r="H128" s="13" t="s">
        <v>664</v>
      </c>
      <c r="I128" s="10">
        <v>22</v>
      </c>
      <c r="J128" s="10" t="s">
        <v>665</v>
      </c>
      <c r="K128" s="12">
        <v>1</v>
      </c>
      <c r="L128" s="12">
        <v>1</v>
      </c>
      <c r="M128" s="12">
        <f t="shared" si="6"/>
        <v>0</v>
      </c>
      <c r="N128" s="14">
        <v>0</v>
      </c>
      <c r="O128" s="16">
        <f t="shared" si="7"/>
        <v>-1</v>
      </c>
      <c r="P128" s="21" t="s">
        <v>362</v>
      </c>
      <c r="Q128" s="10" t="s">
        <v>360</v>
      </c>
      <c r="R128" s="10" t="s">
        <v>361</v>
      </c>
      <c r="S128" s="10" t="s">
        <v>49</v>
      </c>
      <c r="T128" s="57" t="str">
        <f t="shared" si="8"/>
        <v>parità</v>
      </c>
      <c r="U128" s="57" t="str">
        <f t="shared" si="9"/>
        <v>NO</v>
      </c>
    </row>
    <row r="129" spans="1:21" ht="60" customHeight="1" x14ac:dyDescent="0.35">
      <c r="A129" s="10" t="str">
        <f t="shared" si="5"/>
        <v>LL02CON</v>
      </c>
      <c r="B129" s="10" t="s">
        <v>398</v>
      </c>
      <c r="C129" s="10" t="s">
        <v>399</v>
      </c>
      <c r="D129" s="12" t="s">
        <v>662</v>
      </c>
      <c r="E129" s="10" t="s">
        <v>601</v>
      </c>
      <c r="F129" s="10" t="s">
        <v>602</v>
      </c>
      <c r="G129" s="10" t="s">
        <v>663</v>
      </c>
      <c r="H129" s="13" t="s">
        <v>664</v>
      </c>
      <c r="I129" s="10">
        <v>22</v>
      </c>
      <c r="J129" s="10" t="s">
        <v>665</v>
      </c>
      <c r="K129" s="12">
        <v>1</v>
      </c>
      <c r="L129" s="12">
        <v>1</v>
      </c>
      <c r="M129" s="12">
        <f t="shared" si="6"/>
        <v>0</v>
      </c>
      <c r="N129" s="14">
        <v>0</v>
      </c>
      <c r="O129" s="16">
        <f t="shared" si="7"/>
        <v>-1</v>
      </c>
      <c r="P129" s="21" t="s">
        <v>402</v>
      </c>
      <c r="Q129" s="10" t="s">
        <v>400</v>
      </c>
      <c r="R129" s="10" t="s">
        <v>401</v>
      </c>
      <c r="S129" s="10" t="s">
        <v>49</v>
      </c>
      <c r="T129" s="57" t="str">
        <f t="shared" si="8"/>
        <v>parità</v>
      </c>
      <c r="U129" s="57" t="str">
        <f t="shared" si="9"/>
        <v>NO</v>
      </c>
    </row>
    <row r="130" spans="1:21" ht="60" customHeight="1" x14ac:dyDescent="0.35">
      <c r="A130" s="10" t="str">
        <f t="shared" ref="A130:A192" si="10">CONCATENATE(B130,D130)</f>
        <v>LL01CON</v>
      </c>
      <c r="B130" s="10" t="s">
        <v>403</v>
      </c>
      <c r="C130" s="10" t="s">
        <v>404</v>
      </c>
      <c r="D130" s="12" t="s">
        <v>662</v>
      </c>
      <c r="E130" s="10" t="s">
        <v>601</v>
      </c>
      <c r="F130" s="10" t="s">
        <v>602</v>
      </c>
      <c r="G130" s="10" t="s">
        <v>663</v>
      </c>
      <c r="H130" s="13" t="s">
        <v>664</v>
      </c>
      <c r="I130" s="10">
        <v>22</v>
      </c>
      <c r="J130" s="10" t="s">
        <v>665</v>
      </c>
      <c r="K130" s="12">
        <v>2</v>
      </c>
      <c r="L130" s="12">
        <v>1</v>
      </c>
      <c r="M130" s="12">
        <f t="shared" ref="M130:M192" si="11">L130-K130</f>
        <v>-1</v>
      </c>
      <c r="N130" s="14">
        <v>2</v>
      </c>
      <c r="O130" s="16">
        <f t="shared" ref="O130:O192" si="12">N130-L130</f>
        <v>1</v>
      </c>
      <c r="P130" s="21" t="s">
        <v>402</v>
      </c>
      <c r="Q130" s="10" t="s">
        <v>400</v>
      </c>
      <c r="R130" s="10" t="s">
        <v>405</v>
      </c>
      <c r="S130" s="10" t="s">
        <v>61</v>
      </c>
      <c r="T130" s="57" t="str">
        <f t="shared" si="8"/>
        <v>decremento</v>
      </c>
      <c r="U130" s="57" t="str">
        <f t="shared" si="9"/>
        <v>SI</v>
      </c>
    </row>
    <row r="131" spans="1:21" ht="60" customHeight="1" x14ac:dyDescent="0.35">
      <c r="A131" s="10" t="str">
        <f t="shared" si="10"/>
        <v>LL04CON</v>
      </c>
      <c r="B131" s="10" t="s">
        <v>406</v>
      </c>
      <c r="C131" s="10" t="s">
        <v>407</v>
      </c>
      <c r="D131" s="12" t="s">
        <v>662</v>
      </c>
      <c r="E131" s="10" t="s">
        <v>601</v>
      </c>
      <c r="F131" s="10" t="s">
        <v>602</v>
      </c>
      <c r="G131" s="10" t="s">
        <v>663</v>
      </c>
      <c r="H131" s="13" t="s">
        <v>664</v>
      </c>
      <c r="I131" s="10">
        <v>22</v>
      </c>
      <c r="J131" s="10" t="s">
        <v>665</v>
      </c>
      <c r="K131" s="12">
        <v>1</v>
      </c>
      <c r="L131" s="12">
        <v>1</v>
      </c>
      <c r="M131" s="12">
        <f t="shared" si="11"/>
        <v>0</v>
      </c>
      <c r="N131" s="14">
        <v>0</v>
      </c>
      <c r="O131" s="16">
        <f t="shared" si="12"/>
        <v>-1</v>
      </c>
      <c r="P131" s="21" t="s">
        <v>402</v>
      </c>
      <c r="Q131" s="10" t="s">
        <v>400</v>
      </c>
      <c r="R131" s="10" t="s">
        <v>405</v>
      </c>
      <c r="S131" s="10" t="s">
        <v>49</v>
      </c>
      <c r="T131" s="57" t="str">
        <f t="shared" ref="T131:T193" si="13">IF(L131&gt;K131,"incremento",IF(L131=K131,"parità",IF(L131&lt;K131,"decremento")))</f>
        <v>parità</v>
      </c>
      <c r="U131" s="57" t="str">
        <f t="shared" ref="U131:U193" si="14">IF(L131&gt;N131,"NO",IF(L131=N131,"NO",IF(L131&lt;N131,"SI")))</f>
        <v>NO</v>
      </c>
    </row>
    <row r="132" spans="1:21" ht="60" customHeight="1" x14ac:dyDescent="0.35">
      <c r="A132" s="10" t="str">
        <f t="shared" si="10"/>
        <v>LL05CON</v>
      </c>
      <c r="B132" s="10" t="s">
        <v>408</v>
      </c>
      <c r="C132" s="10" t="s">
        <v>409</v>
      </c>
      <c r="D132" s="12" t="s">
        <v>662</v>
      </c>
      <c r="E132" s="10" t="s">
        <v>601</v>
      </c>
      <c r="F132" s="10" t="s">
        <v>602</v>
      </c>
      <c r="G132" s="10" t="s">
        <v>663</v>
      </c>
      <c r="H132" s="13" t="s">
        <v>664</v>
      </c>
      <c r="I132" s="10">
        <v>22</v>
      </c>
      <c r="J132" s="10" t="s">
        <v>665</v>
      </c>
      <c r="K132" s="12">
        <v>1</v>
      </c>
      <c r="L132" s="12">
        <v>1</v>
      </c>
      <c r="M132" s="12">
        <f t="shared" si="11"/>
        <v>0</v>
      </c>
      <c r="N132" s="14">
        <v>0</v>
      </c>
      <c r="O132" s="16">
        <f t="shared" si="12"/>
        <v>-1</v>
      </c>
      <c r="P132" s="21" t="s">
        <v>402</v>
      </c>
      <c r="Q132" s="10" t="s">
        <v>400</v>
      </c>
      <c r="R132" s="10" t="s">
        <v>405</v>
      </c>
      <c r="S132" s="10" t="s">
        <v>49</v>
      </c>
      <c r="T132" s="57" t="str">
        <f t="shared" si="13"/>
        <v>parità</v>
      </c>
      <c r="U132" s="57" t="str">
        <f t="shared" si="14"/>
        <v>NO</v>
      </c>
    </row>
    <row r="133" spans="1:21" ht="60" customHeight="1" x14ac:dyDescent="0.35">
      <c r="A133" s="10" t="str">
        <f t="shared" si="10"/>
        <v>LL06CON</v>
      </c>
      <c r="B133" s="10" t="s">
        <v>410</v>
      </c>
      <c r="C133" s="10" t="s">
        <v>411</v>
      </c>
      <c r="D133" s="12" t="s">
        <v>662</v>
      </c>
      <c r="E133" s="10" t="s">
        <v>601</v>
      </c>
      <c r="F133" s="10" t="s">
        <v>602</v>
      </c>
      <c r="G133" s="10" t="s">
        <v>663</v>
      </c>
      <c r="H133" s="13" t="s">
        <v>664</v>
      </c>
      <c r="I133" s="10">
        <v>22</v>
      </c>
      <c r="J133" s="10" t="s">
        <v>665</v>
      </c>
      <c r="K133" s="12">
        <v>0</v>
      </c>
      <c r="L133" s="12">
        <v>1</v>
      </c>
      <c r="M133" s="12">
        <f t="shared" si="11"/>
        <v>1</v>
      </c>
      <c r="N133" s="14">
        <v>0</v>
      </c>
      <c r="O133" s="16">
        <f t="shared" si="12"/>
        <v>-1</v>
      </c>
      <c r="P133" s="21" t="s">
        <v>402</v>
      </c>
      <c r="Q133" s="10" t="s">
        <v>400</v>
      </c>
      <c r="R133" s="10" t="s">
        <v>412</v>
      </c>
      <c r="S133" s="10" t="s">
        <v>49</v>
      </c>
      <c r="T133" s="57" t="str">
        <f t="shared" si="13"/>
        <v>incremento</v>
      </c>
      <c r="U133" s="57" t="str">
        <f t="shared" si="14"/>
        <v>NO</v>
      </c>
    </row>
    <row r="134" spans="1:21" ht="60" customHeight="1" x14ac:dyDescent="0.35">
      <c r="A134" s="10" t="str">
        <f t="shared" si="10"/>
        <v>LL07CON</v>
      </c>
      <c r="B134" s="10" t="s">
        <v>413</v>
      </c>
      <c r="C134" s="10" t="s">
        <v>414</v>
      </c>
      <c r="D134" s="12" t="s">
        <v>662</v>
      </c>
      <c r="E134" s="10" t="s">
        <v>601</v>
      </c>
      <c r="F134" s="10" t="s">
        <v>602</v>
      </c>
      <c r="G134" s="10" t="s">
        <v>663</v>
      </c>
      <c r="H134" s="13" t="s">
        <v>664</v>
      </c>
      <c r="I134" s="10">
        <v>22</v>
      </c>
      <c r="J134" s="10" t="s">
        <v>665</v>
      </c>
      <c r="K134" s="12">
        <v>1</v>
      </c>
      <c r="L134" s="12">
        <v>2</v>
      </c>
      <c r="M134" s="12">
        <f t="shared" si="11"/>
        <v>1</v>
      </c>
      <c r="N134" s="14">
        <v>0</v>
      </c>
      <c r="O134" s="16">
        <f t="shared" si="12"/>
        <v>-2</v>
      </c>
      <c r="P134" s="21" t="s">
        <v>402</v>
      </c>
      <c r="Q134" s="10" t="s">
        <v>400</v>
      </c>
      <c r="R134" s="10" t="s">
        <v>412</v>
      </c>
      <c r="S134" s="10" t="s">
        <v>39</v>
      </c>
      <c r="T134" s="57" t="str">
        <f t="shared" si="13"/>
        <v>incremento</v>
      </c>
      <c r="U134" s="57" t="str">
        <f t="shared" si="14"/>
        <v>NO</v>
      </c>
    </row>
    <row r="135" spans="1:21" ht="60" customHeight="1" x14ac:dyDescent="0.35">
      <c r="A135" s="10" t="str">
        <f t="shared" si="10"/>
        <v>LL08CON</v>
      </c>
      <c r="B135" s="10" t="s">
        <v>415</v>
      </c>
      <c r="C135" s="10" t="s">
        <v>416</v>
      </c>
      <c r="D135" s="12" t="s">
        <v>662</v>
      </c>
      <c r="E135" s="10" t="s">
        <v>601</v>
      </c>
      <c r="F135" s="10" t="s">
        <v>602</v>
      </c>
      <c r="G135" s="10" t="s">
        <v>663</v>
      </c>
      <c r="H135" s="13" t="s">
        <v>664</v>
      </c>
      <c r="I135" s="10">
        <v>22</v>
      </c>
      <c r="J135" s="10" t="s">
        <v>665</v>
      </c>
      <c r="K135" s="12">
        <v>1</v>
      </c>
      <c r="L135" s="12">
        <v>1</v>
      </c>
      <c r="M135" s="12">
        <f t="shared" si="11"/>
        <v>0</v>
      </c>
      <c r="N135" s="14">
        <v>0</v>
      </c>
      <c r="O135" s="16">
        <f t="shared" si="12"/>
        <v>-1</v>
      </c>
      <c r="P135" s="21" t="s">
        <v>402</v>
      </c>
      <c r="Q135" s="10" t="s">
        <v>400</v>
      </c>
      <c r="R135" s="10" t="s">
        <v>412</v>
      </c>
      <c r="S135" s="10" t="s">
        <v>43</v>
      </c>
      <c r="T135" s="57" t="str">
        <f t="shared" si="13"/>
        <v>parità</v>
      </c>
      <c r="U135" s="57" t="str">
        <f t="shared" si="14"/>
        <v>NO</v>
      </c>
    </row>
    <row r="136" spans="1:21" ht="60" customHeight="1" x14ac:dyDescent="0.35">
      <c r="A136" s="10" t="str">
        <f t="shared" si="10"/>
        <v>LL09CON</v>
      </c>
      <c r="B136" s="10" t="s">
        <v>417</v>
      </c>
      <c r="C136" s="10" t="s">
        <v>418</v>
      </c>
      <c r="D136" s="12" t="s">
        <v>662</v>
      </c>
      <c r="E136" s="10" t="s">
        <v>601</v>
      </c>
      <c r="F136" s="10" t="s">
        <v>602</v>
      </c>
      <c r="G136" s="10" t="s">
        <v>663</v>
      </c>
      <c r="H136" s="13" t="s">
        <v>664</v>
      </c>
      <c r="I136" s="10">
        <v>22</v>
      </c>
      <c r="J136" s="10" t="s">
        <v>665</v>
      </c>
      <c r="K136" s="12">
        <v>1</v>
      </c>
      <c r="L136" s="12">
        <v>1</v>
      </c>
      <c r="M136" s="12">
        <f t="shared" si="11"/>
        <v>0</v>
      </c>
      <c r="N136" s="14">
        <v>2</v>
      </c>
      <c r="O136" s="16">
        <f t="shared" si="12"/>
        <v>1</v>
      </c>
      <c r="P136" s="21" t="s">
        <v>402</v>
      </c>
      <c r="Q136" s="10" t="s">
        <v>400</v>
      </c>
      <c r="R136" s="10" t="s">
        <v>419</v>
      </c>
      <c r="S136" s="10" t="s">
        <v>39</v>
      </c>
      <c r="T136" s="57" t="str">
        <f t="shared" si="13"/>
        <v>parità</v>
      </c>
      <c r="U136" s="57" t="str">
        <f t="shared" si="14"/>
        <v>SI</v>
      </c>
    </row>
    <row r="137" spans="1:21" ht="60" customHeight="1" x14ac:dyDescent="0.35">
      <c r="A137" s="10" t="str">
        <f t="shared" si="10"/>
        <v>PR17CON</v>
      </c>
      <c r="B137" s="10" t="s">
        <v>420</v>
      </c>
      <c r="C137" s="10" t="s">
        <v>421</v>
      </c>
      <c r="D137" s="12" t="s">
        <v>662</v>
      </c>
      <c r="E137" s="10" t="s">
        <v>601</v>
      </c>
      <c r="F137" s="10" t="s">
        <v>602</v>
      </c>
      <c r="G137" s="10" t="s">
        <v>663</v>
      </c>
      <c r="H137" s="13" t="s">
        <v>664</v>
      </c>
      <c r="I137" s="10">
        <v>22</v>
      </c>
      <c r="J137" s="10" t="s">
        <v>665</v>
      </c>
      <c r="K137" s="12">
        <v>1</v>
      </c>
      <c r="L137" s="12">
        <v>1</v>
      </c>
      <c r="M137" s="12">
        <f t="shared" si="11"/>
        <v>0</v>
      </c>
      <c r="N137" s="14">
        <v>1</v>
      </c>
      <c r="O137" s="16">
        <f t="shared" si="12"/>
        <v>0</v>
      </c>
      <c r="P137" s="21" t="s">
        <v>402</v>
      </c>
      <c r="Q137" s="10" t="s">
        <v>400</v>
      </c>
      <c r="R137" s="10" t="s">
        <v>405</v>
      </c>
      <c r="S137" s="10" t="s">
        <v>61</v>
      </c>
      <c r="T137" s="57" t="str">
        <f t="shared" si="13"/>
        <v>parità</v>
      </c>
      <c r="U137" s="57" t="str">
        <f t="shared" si="14"/>
        <v>NO</v>
      </c>
    </row>
    <row r="138" spans="1:21" ht="60" customHeight="1" x14ac:dyDescent="0.35">
      <c r="A138" s="10" t="str">
        <f t="shared" si="10"/>
        <v>LL10CON</v>
      </c>
      <c r="B138" s="10" t="s">
        <v>422</v>
      </c>
      <c r="C138" s="10" t="s">
        <v>423</v>
      </c>
      <c r="D138" s="12" t="s">
        <v>662</v>
      </c>
      <c r="E138" s="10" t="s">
        <v>601</v>
      </c>
      <c r="F138" s="10" t="s">
        <v>602</v>
      </c>
      <c r="G138" s="10" t="s">
        <v>663</v>
      </c>
      <c r="H138" s="13" t="s">
        <v>664</v>
      </c>
      <c r="I138" s="10">
        <v>22</v>
      </c>
      <c r="J138" s="10" t="s">
        <v>665</v>
      </c>
      <c r="K138" s="12">
        <v>2</v>
      </c>
      <c r="L138" s="12">
        <v>1</v>
      </c>
      <c r="M138" s="12">
        <f t="shared" si="11"/>
        <v>-1</v>
      </c>
      <c r="N138" s="14">
        <v>0</v>
      </c>
      <c r="O138" s="16">
        <f t="shared" si="12"/>
        <v>-1</v>
      </c>
      <c r="P138" s="21" t="s">
        <v>402</v>
      </c>
      <c r="Q138" s="10" t="s">
        <v>400</v>
      </c>
      <c r="R138" s="10" t="s">
        <v>401</v>
      </c>
      <c r="S138" s="10" t="s">
        <v>43</v>
      </c>
      <c r="T138" s="57" t="str">
        <f t="shared" si="13"/>
        <v>decremento</v>
      </c>
      <c r="U138" s="57" t="str">
        <f t="shared" si="14"/>
        <v>NO</v>
      </c>
    </row>
    <row r="139" spans="1:21" ht="60" customHeight="1" x14ac:dyDescent="0.35">
      <c r="A139" s="10" t="str">
        <f t="shared" si="10"/>
        <v>LL11CON</v>
      </c>
      <c r="B139" s="10" t="s">
        <v>424</v>
      </c>
      <c r="C139" s="10" t="s">
        <v>425</v>
      </c>
      <c r="D139" s="12" t="s">
        <v>662</v>
      </c>
      <c r="E139" s="10" t="s">
        <v>601</v>
      </c>
      <c r="F139" s="10" t="s">
        <v>602</v>
      </c>
      <c r="G139" s="10" t="s">
        <v>663</v>
      </c>
      <c r="H139" s="13" t="s">
        <v>664</v>
      </c>
      <c r="I139" s="10">
        <v>22</v>
      </c>
      <c r="J139" s="10" t="s">
        <v>665</v>
      </c>
      <c r="K139" s="12">
        <v>1</v>
      </c>
      <c r="L139" s="12">
        <v>1</v>
      </c>
      <c r="M139" s="12">
        <f t="shared" si="11"/>
        <v>0</v>
      </c>
      <c r="N139" s="14">
        <v>0</v>
      </c>
      <c r="O139" s="16">
        <f t="shared" si="12"/>
        <v>-1</v>
      </c>
      <c r="P139" s="21" t="s">
        <v>402</v>
      </c>
      <c r="Q139" s="10" t="s">
        <v>400</v>
      </c>
      <c r="R139" s="10" t="s">
        <v>401</v>
      </c>
      <c r="S139" s="10" t="s">
        <v>49</v>
      </c>
      <c r="T139" s="57" t="str">
        <f t="shared" si="13"/>
        <v>parità</v>
      </c>
      <c r="U139" s="57" t="str">
        <f t="shared" si="14"/>
        <v>NO</v>
      </c>
    </row>
    <row r="140" spans="1:21" ht="60" customHeight="1" x14ac:dyDescent="0.35">
      <c r="A140" s="10" t="str">
        <f t="shared" si="10"/>
        <v>KK19CON</v>
      </c>
      <c r="B140" s="10" t="s">
        <v>426</v>
      </c>
      <c r="C140" s="24" t="s">
        <v>427</v>
      </c>
      <c r="D140" s="12" t="s">
        <v>662</v>
      </c>
      <c r="E140" s="10" t="s">
        <v>601</v>
      </c>
      <c r="F140" s="10" t="s">
        <v>602</v>
      </c>
      <c r="G140" s="10" t="s">
        <v>663</v>
      </c>
      <c r="H140" s="13" t="s">
        <v>664</v>
      </c>
      <c r="I140" s="10">
        <v>22</v>
      </c>
      <c r="J140" s="10" t="s">
        <v>665</v>
      </c>
      <c r="K140" s="12">
        <v>1</v>
      </c>
      <c r="L140" s="12">
        <v>1</v>
      </c>
      <c r="M140" s="12">
        <f t="shared" si="11"/>
        <v>0</v>
      </c>
      <c r="N140" s="14">
        <v>1</v>
      </c>
      <c r="O140" s="16">
        <f t="shared" si="12"/>
        <v>0</v>
      </c>
      <c r="P140" s="21" t="s">
        <v>428</v>
      </c>
      <c r="Q140" s="10" t="s">
        <v>127</v>
      </c>
      <c r="R140" s="10" t="s">
        <v>304</v>
      </c>
      <c r="S140" s="24" t="s">
        <v>429</v>
      </c>
      <c r="T140" s="57" t="str">
        <f t="shared" si="13"/>
        <v>parità</v>
      </c>
      <c r="U140" s="57" t="str">
        <f t="shared" si="14"/>
        <v>NO</v>
      </c>
    </row>
    <row r="141" spans="1:21" ht="60" customHeight="1" x14ac:dyDescent="0.35">
      <c r="A141" s="10" t="str">
        <f t="shared" si="10"/>
        <v>KK05CON</v>
      </c>
      <c r="B141" s="10" t="s">
        <v>430</v>
      </c>
      <c r="C141" s="10" t="s">
        <v>431</v>
      </c>
      <c r="D141" s="12" t="s">
        <v>662</v>
      </c>
      <c r="E141" s="10" t="s">
        <v>601</v>
      </c>
      <c r="F141" s="10" t="s">
        <v>602</v>
      </c>
      <c r="G141" s="10" t="s">
        <v>663</v>
      </c>
      <c r="H141" s="13" t="s">
        <v>664</v>
      </c>
      <c r="I141" s="10">
        <v>22</v>
      </c>
      <c r="J141" s="10" t="s">
        <v>665</v>
      </c>
      <c r="K141" s="12">
        <v>1</v>
      </c>
      <c r="L141" s="12">
        <v>1</v>
      </c>
      <c r="M141" s="12">
        <f t="shared" si="11"/>
        <v>0</v>
      </c>
      <c r="N141" s="14">
        <v>1</v>
      </c>
      <c r="O141" s="16">
        <f t="shared" si="12"/>
        <v>0</v>
      </c>
      <c r="P141" s="21" t="s">
        <v>428</v>
      </c>
      <c r="Q141" s="10" t="s">
        <v>135</v>
      </c>
      <c r="R141" s="10" t="s">
        <v>432</v>
      </c>
      <c r="S141" s="10" t="s">
        <v>43</v>
      </c>
      <c r="T141" s="57" t="str">
        <f t="shared" si="13"/>
        <v>parità</v>
      </c>
      <c r="U141" s="57" t="str">
        <f t="shared" si="14"/>
        <v>NO</v>
      </c>
    </row>
    <row r="142" spans="1:21" ht="60" customHeight="1" x14ac:dyDescent="0.35">
      <c r="A142" s="10" t="str">
        <f t="shared" si="10"/>
        <v>HH08CON</v>
      </c>
      <c r="B142" s="10" t="s">
        <v>433</v>
      </c>
      <c r="C142" s="10" t="s">
        <v>434</v>
      </c>
      <c r="D142" s="12" t="s">
        <v>662</v>
      </c>
      <c r="E142" s="10" t="s">
        <v>601</v>
      </c>
      <c r="F142" s="10" t="s">
        <v>602</v>
      </c>
      <c r="G142" s="10" t="s">
        <v>663</v>
      </c>
      <c r="H142" s="13" t="s">
        <v>664</v>
      </c>
      <c r="I142" s="10">
        <v>22</v>
      </c>
      <c r="J142" s="10" t="s">
        <v>665</v>
      </c>
      <c r="K142" s="12">
        <v>2</v>
      </c>
      <c r="L142" s="12">
        <v>1</v>
      </c>
      <c r="M142" s="12">
        <f t="shared" si="11"/>
        <v>-1</v>
      </c>
      <c r="N142" s="14">
        <v>1</v>
      </c>
      <c r="O142" s="16">
        <f t="shared" si="12"/>
        <v>0</v>
      </c>
      <c r="P142" s="21" t="s">
        <v>428</v>
      </c>
      <c r="Q142" s="10" t="s">
        <v>135</v>
      </c>
      <c r="R142" s="10" t="s">
        <v>435</v>
      </c>
      <c r="S142" s="10" t="s">
        <v>43</v>
      </c>
      <c r="T142" s="57" t="str">
        <f t="shared" si="13"/>
        <v>decremento</v>
      </c>
      <c r="U142" s="57" t="str">
        <f t="shared" si="14"/>
        <v>NO</v>
      </c>
    </row>
    <row r="143" spans="1:21" ht="60" customHeight="1" x14ac:dyDescent="0.35">
      <c r="A143" s="10" t="str">
        <f t="shared" si="10"/>
        <v>KK14CON</v>
      </c>
      <c r="B143" s="10" t="s">
        <v>436</v>
      </c>
      <c r="C143" s="10" t="s">
        <v>437</v>
      </c>
      <c r="D143" s="12" t="s">
        <v>662</v>
      </c>
      <c r="E143" s="10" t="s">
        <v>601</v>
      </c>
      <c r="F143" s="10" t="s">
        <v>602</v>
      </c>
      <c r="G143" s="10" t="s">
        <v>663</v>
      </c>
      <c r="H143" s="13" t="s">
        <v>664</v>
      </c>
      <c r="I143" s="10">
        <v>22</v>
      </c>
      <c r="J143" s="10" t="s">
        <v>665</v>
      </c>
      <c r="K143" s="12">
        <v>1</v>
      </c>
      <c r="L143" s="12">
        <v>1</v>
      </c>
      <c r="M143" s="12">
        <f t="shared" si="11"/>
        <v>0</v>
      </c>
      <c r="N143" s="14">
        <v>0</v>
      </c>
      <c r="O143" s="16">
        <f t="shared" si="12"/>
        <v>-1</v>
      </c>
      <c r="P143" s="21" t="s">
        <v>428</v>
      </c>
      <c r="Q143" s="10" t="s">
        <v>135</v>
      </c>
      <c r="R143" s="10" t="s">
        <v>136</v>
      </c>
      <c r="S143" s="10" t="s">
        <v>43</v>
      </c>
      <c r="T143" s="57" t="str">
        <f t="shared" si="13"/>
        <v>parità</v>
      </c>
      <c r="U143" s="57" t="str">
        <f t="shared" si="14"/>
        <v>NO</v>
      </c>
    </row>
    <row r="144" spans="1:21" ht="60" customHeight="1" x14ac:dyDescent="0.35">
      <c r="A144" s="10" t="str">
        <f t="shared" si="10"/>
        <v>KK09CON</v>
      </c>
      <c r="B144" s="10" t="s">
        <v>438</v>
      </c>
      <c r="C144" s="10" t="s">
        <v>439</v>
      </c>
      <c r="D144" s="12" t="s">
        <v>662</v>
      </c>
      <c r="E144" s="10" t="s">
        <v>601</v>
      </c>
      <c r="F144" s="10" t="s">
        <v>602</v>
      </c>
      <c r="G144" s="10" t="s">
        <v>663</v>
      </c>
      <c r="H144" s="13" t="s">
        <v>664</v>
      </c>
      <c r="I144" s="10">
        <v>22</v>
      </c>
      <c r="J144" s="10" t="s">
        <v>665</v>
      </c>
      <c r="K144" s="12">
        <v>1</v>
      </c>
      <c r="L144" s="12">
        <v>1</v>
      </c>
      <c r="M144" s="12">
        <f t="shared" si="11"/>
        <v>0</v>
      </c>
      <c r="N144" s="14">
        <v>0</v>
      </c>
      <c r="O144" s="16">
        <f t="shared" si="12"/>
        <v>-1</v>
      </c>
      <c r="P144" s="21" t="s">
        <v>428</v>
      </c>
      <c r="Q144" s="10" t="s">
        <v>135</v>
      </c>
      <c r="R144" s="10" t="s">
        <v>440</v>
      </c>
      <c r="S144" s="10" t="s">
        <v>39</v>
      </c>
      <c r="T144" s="57" t="str">
        <f t="shared" si="13"/>
        <v>parità</v>
      </c>
      <c r="U144" s="57" t="str">
        <f t="shared" si="14"/>
        <v>NO</v>
      </c>
    </row>
    <row r="145" spans="1:21" ht="60" customHeight="1" x14ac:dyDescent="0.35">
      <c r="A145" s="10" t="str">
        <f t="shared" si="10"/>
        <v>KK29CON</v>
      </c>
      <c r="B145" s="10" t="s">
        <v>441</v>
      </c>
      <c r="C145" s="25" t="s">
        <v>442</v>
      </c>
      <c r="D145" s="12" t="s">
        <v>662</v>
      </c>
      <c r="E145" s="10" t="s">
        <v>601</v>
      </c>
      <c r="F145" s="10" t="s">
        <v>602</v>
      </c>
      <c r="G145" s="10" t="s">
        <v>663</v>
      </c>
      <c r="H145" s="13" t="s">
        <v>664</v>
      </c>
      <c r="I145" s="10">
        <v>22</v>
      </c>
      <c r="J145" s="10" t="s">
        <v>665</v>
      </c>
      <c r="K145" s="12">
        <v>0</v>
      </c>
      <c r="L145" s="12">
        <v>0</v>
      </c>
      <c r="M145" s="12">
        <f t="shared" si="11"/>
        <v>0</v>
      </c>
      <c r="N145" s="14">
        <v>1</v>
      </c>
      <c r="O145" s="16">
        <f t="shared" si="12"/>
        <v>1</v>
      </c>
      <c r="P145" s="21" t="s">
        <v>428</v>
      </c>
      <c r="Q145" s="10" t="s">
        <v>135</v>
      </c>
      <c r="R145" s="10" t="s">
        <v>443</v>
      </c>
      <c r="S145" s="25" t="s">
        <v>49</v>
      </c>
      <c r="T145" s="57" t="str">
        <f t="shared" si="13"/>
        <v>parità</v>
      </c>
      <c r="U145" s="57" t="str">
        <f t="shared" si="14"/>
        <v>SI</v>
      </c>
    </row>
    <row r="146" spans="1:21" ht="60" customHeight="1" x14ac:dyDescent="0.35">
      <c r="A146" s="10" t="str">
        <f t="shared" si="10"/>
        <v>KK24CON</v>
      </c>
      <c r="B146" s="10" t="s">
        <v>444</v>
      </c>
      <c r="C146" s="25" t="s">
        <v>445</v>
      </c>
      <c r="D146" s="12" t="s">
        <v>662</v>
      </c>
      <c r="E146" s="10" t="s">
        <v>601</v>
      </c>
      <c r="F146" s="10" t="s">
        <v>602</v>
      </c>
      <c r="G146" s="10" t="s">
        <v>663</v>
      </c>
      <c r="H146" s="13" t="s">
        <v>664</v>
      </c>
      <c r="I146" s="10">
        <v>22</v>
      </c>
      <c r="J146" s="10" t="s">
        <v>665</v>
      </c>
      <c r="K146" s="12">
        <v>1</v>
      </c>
      <c r="L146" s="12">
        <v>1</v>
      </c>
      <c r="M146" s="12">
        <f t="shared" si="11"/>
        <v>0</v>
      </c>
      <c r="N146" s="14">
        <v>1</v>
      </c>
      <c r="O146" s="16">
        <f t="shared" si="12"/>
        <v>0</v>
      </c>
      <c r="P146" s="21" t="s">
        <v>428</v>
      </c>
      <c r="Q146" s="10" t="s">
        <v>135</v>
      </c>
      <c r="R146" s="10" t="s">
        <v>136</v>
      </c>
      <c r="S146" s="25" t="s">
        <v>39</v>
      </c>
      <c r="T146" s="57" t="str">
        <f t="shared" si="13"/>
        <v>parità</v>
      </c>
      <c r="U146" s="57" t="str">
        <f t="shared" si="14"/>
        <v>NO</v>
      </c>
    </row>
    <row r="147" spans="1:21" ht="60" customHeight="1" x14ac:dyDescent="0.35">
      <c r="A147" s="10" t="str">
        <f t="shared" si="10"/>
        <v>KK02CON</v>
      </c>
      <c r="B147" s="10" t="s">
        <v>446</v>
      </c>
      <c r="C147" s="25" t="s">
        <v>447</v>
      </c>
      <c r="D147" s="12" t="s">
        <v>662</v>
      </c>
      <c r="E147" s="10" t="s">
        <v>601</v>
      </c>
      <c r="F147" s="10" t="s">
        <v>602</v>
      </c>
      <c r="G147" s="10" t="s">
        <v>663</v>
      </c>
      <c r="H147" s="13" t="s">
        <v>664</v>
      </c>
      <c r="I147" s="10">
        <v>22</v>
      </c>
      <c r="J147" s="10" t="s">
        <v>665</v>
      </c>
      <c r="K147" s="12">
        <v>1</v>
      </c>
      <c r="L147" s="12">
        <v>1</v>
      </c>
      <c r="M147" s="12">
        <f t="shared" si="11"/>
        <v>0</v>
      </c>
      <c r="N147" s="14">
        <v>0</v>
      </c>
      <c r="O147" s="16">
        <f t="shared" si="12"/>
        <v>-1</v>
      </c>
      <c r="P147" s="21" t="s">
        <v>428</v>
      </c>
      <c r="Q147" s="10" t="s">
        <v>135</v>
      </c>
      <c r="R147" s="10" t="s">
        <v>136</v>
      </c>
      <c r="S147" s="25" t="s">
        <v>43</v>
      </c>
      <c r="T147" s="57" t="str">
        <f t="shared" si="13"/>
        <v>parità</v>
      </c>
      <c r="U147" s="57" t="str">
        <f t="shared" si="14"/>
        <v>NO</v>
      </c>
    </row>
    <row r="148" spans="1:21" ht="60" customHeight="1" x14ac:dyDescent="0.35">
      <c r="A148" s="10" t="str">
        <f t="shared" si="10"/>
        <v>KK10CON</v>
      </c>
      <c r="B148" s="10" t="s">
        <v>448</v>
      </c>
      <c r="C148" s="25" t="s">
        <v>449</v>
      </c>
      <c r="D148" s="12" t="s">
        <v>662</v>
      </c>
      <c r="E148" s="10" t="s">
        <v>601</v>
      </c>
      <c r="F148" s="10" t="s">
        <v>602</v>
      </c>
      <c r="G148" s="10" t="s">
        <v>663</v>
      </c>
      <c r="H148" s="13" t="s">
        <v>664</v>
      </c>
      <c r="I148" s="10">
        <v>22</v>
      </c>
      <c r="J148" s="10" t="s">
        <v>665</v>
      </c>
      <c r="K148" s="12">
        <v>1</v>
      </c>
      <c r="L148" s="12">
        <v>1</v>
      </c>
      <c r="M148" s="12">
        <f t="shared" si="11"/>
        <v>0</v>
      </c>
      <c r="N148" s="14">
        <v>1</v>
      </c>
      <c r="O148" s="16">
        <f t="shared" si="12"/>
        <v>0</v>
      </c>
      <c r="P148" s="21" t="s">
        <v>428</v>
      </c>
      <c r="Q148" s="10" t="s">
        <v>135</v>
      </c>
      <c r="R148" s="10" t="s">
        <v>450</v>
      </c>
      <c r="S148" s="25" t="s">
        <v>39</v>
      </c>
      <c r="T148" s="57" t="str">
        <f t="shared" si="13"/>
        <v>parità</v>
      </c>
      <c r="U148" s="57" t="str">
        <f t="shared" si="14"/>
        <v>NO</v>
      </c>
    </row>
    <row r="149" spans="1:21" ht="60" customHeight="1" x14ac:dyDescent="0.35">
      <c r="A149" s="10" t="str">
        <f t="shared" si="10"/>
        <v>KK12CON</v>
      </c>
      <c r="B149" s="10" t="s">
        <v>451</v>
      </c>
      <c r="C149" s="10" t="s">
        <v>452</v>
      </c>
      <c r="D149" s="12" t="s">
        <v>662</v>
      </c>
      <c r="E149" s="10" t="s">
        <v>601</v>
      </c>
      <c r="F149" s="10" t="s">
        <v>602</v>
      </c>
      <c r="G149" s="10" t="s">
        <v>663</v>
      </c>
      <c r="H149" s="13" t="s">
        <v>666</v>
      </c>
      <c r="I149" s="10">
        <v>22</v>
      </c>
      <c r="J149" s="10" t="s">
        <v>665</v>
      </c>
      <c r="K149" s="12">
        <v>0</v>
      </c>
      <c r="L149" s="12">
        <v>1</v>
      </c>
      <c r="M149" s="12">
        <f t="shared" si="11"/>
        <v>1</v>
      </c>
      <c r="N149" s="14">
        <v>0</v>
      </c>
      <c r="O149" s="16">
        <f t="shared" si="12"/>
        <v>-1</v>
      </c>
      <c r="P149" s="21" t="s">
        <v>428</v>
      </c>
      <c r="Q149" s="10" t="s">
        <v>135</v>
      </c>
      <c r="R149" s="10" t="s">
        <v>443</v>
      </c>
      <c r="S149" s="10" t="s">
        <v>49</v>
      </c>
      <c r="T149" s="57" t="str">
        <f t="shared" si="13"/>
        <v>incremento</v>
      </c>
      <c r="U149" s="57" t="str">
        <f t="shared" si="14"/>
        <v>NO</v>
      </c>
    </row>
    <row r="150" spans="1:21" ht="60" customHeight="1" x14ac:dyDescent="0.35">
      <c r="A150" s="10" t="str">
        <f t="shared" si="10"/>
        <v>HH01CON</v>
      </c>
      <c r="B150" s="10" t="s">
        <v>457</v>
      </c>
      <c r="C150" s="10" t="s">
        <v>458</v>
      </c>
      <c r="D150" s="12" t="s">
        <v>662</v>
      </c>
      <c r="E150" s="10" t="s">
        <v>601</v>
      </c>
      <c r="F150" s="10" t="s">
        <v>602</v>
      </c>
      <c r="G150" s="10" t="s">
        <v>663</v>
      </c>
      <c r="H150" s="13" t="s">
        <v>664</v>
      </c>
      <c r="I150" s="10">
        <v>22</v>
      </c>
      <c r="J150" s="10" t="s">
        <v>665</v>
      </c>
      <c r="K150" s="12">
        <v>1</v>
      </c>
      <c r="L150" s="12">
        <v>1</v>
      </c>
      <c r="M150" s="12">
        <f t="shared" si="11"/>
        <v>0</v>
      </c>
      <c r="N150" s="14">
        <v>0</v>
      </c>
      <c r="O150" s="16">
        <f t="shared" si="12"/>
        <v>-1</v>
      </c>
      <c r="P150" s="21" t="s">
        <v>428</v>
      </c>
      <c r="Q150" s="10" t="s">
        <v>135</v>
      </c>
      <c r="R150" s="10" t="s">
        <v>435</v>
      </c>
      <c r="S150" s="10" t="s">
        <v>43</v>
      </c>
      <c r="T150" s="57" t="str">
        <f t="shared" si="13"/>
        <v>parità</v>
      </c>
      <c r="U150" s="57" t="str">
        <f t="shared" si="14"/>
        <v>NO</v>
      </c>
    </row>
    <row r="151" spans="1:21" ht="60" customHeight="1" x14ac:dyDescent="0.35">
      <c r="A151" s="10" t="str">
        <f t="shared" si="10"/>
        <v>KK06CON</v>
      </c>
      <c r="B151" s="10" t="s">
        <v>459</v>
      </c>
      <c r="C151" s="10" t="s">
        <v>460</v>
      </c>
      <c r="D151" s="12" t="s">
        <v>662</v>
      </c>
      <c r="E151" s="10" t="s">
        <v>601</v>
      </c>
      <c r="F151" s="10" t="s">
        <v>602</v>
      </c>
      <c r="G151" s="10" t="s">
        <v>663</v>
      </c>
      <c r="H151" s="13" t="s">
        <v>664</v>
      </c>
      <c r="I151" s="10">
        <v>22</v>
      </c>
      <c r="J151" s="10" t="s">
        <v>665</v>
      </c>
      <c r="K151" s="12">
        <v>1</v>
      </c>
      <c r="L151" s="12">
        <v>1</v>
      </c>
      <c r="M151" s="12">
        <f t="shared" si="11"/>
        <v>0</v>
      </c>
      <c r="N151" s="14">
        <v>1</v>
      </c>
      <c r="O151" s="16">
        <f t="shared" si="12"/>
        <v>0</v>
      </c>
      <c r="P151" s="21" t="s">
        <v>428</v>
      </c>
      <c r="Q151" s="10" t="s">
        <v>135</v>
      </c>
      <c r="R151" s="10" t="s">
        <v>432</v>
      </c>
      <c r="S151" s="10" t="s">
        <v>39</v>
      </c>
      <c r="T151" s="57" t="str">
        <f t="shared" si="13"/>
        <v>parità</v>
      </c>
      <c r="U151" s="57" t="str">
        <f t="shared" si="14"/>
        <v>NO</v>
      </c>
    </row>
    <row r="152" spans="1:21" ht="60" customHeight="1" x14ac:dyDescent="0.35">
      <c r="A152" s="10" t="str">
        <f t="shared" si="10"/>
        <v>KK23CON</v>
      </c>
      <c r="B152" s="10" t="s">
        <v>461</v>
      </c>
      <c r="C152" s="24" t="s">
        <v>462</v>
      </c>
      <c r="D152" s="12" t="s">
        <v>662</v>
      </c>
      <c r="E152" s="10" t="s">
        <v>601</v>
      </c>
      <c r="F152" s="10" t="s">
        <v>602</v>
      </c>
      <c r="G152" s="10" t="s">
        <v>663</v>
      </c>
      <c r="H152" s="13" t="s">
        <v>664</v>
      </c>
      <c r="I152" s="10">
        <v>22</v>
      </c>
      <c r="J152" s="10" t="s">
        <v>665</v>
      </c>
      <c r="K152" s="12">
        <v>2</v>
      </c>
      <c r="L152" s="12">
        <v>2</v>
      </c>
      <c r="M152" s="12">
        <f t="shared" si="11"/>
        <v>0</v>
      </c>
      <c r="N152" s="14">
        <v>1</v>
      </c>
      <c r="O152" s="16">
        <f t="shared" si="12"/>
        <v>-1</v>
      </c>
      <c r="P152" s="21" t="s">
        <v>428</v>
      </c>
      <c r="Q152" s="10" t="s">
        <v>135</v>
      </c>
      <c r="R152" s="10" t="s">
        <v>463</v>
      </c>
      <c r="S152" s="24" t="s">
        <v>61</v>
      </c>
      <c r="T152" s="57" t="str">
        <f t="shared" si="13"/>
        <v>parità</v>
      </c>
      <c r="U152" s="57" t="str">
        <f t="shared" si="14"/>
        <v>NO</v>
      </c>
    </row>
    <row r="153" spans="1:21" ht="60" customHeight="1" x14ac:dyDescent="0.35">
      <c r="A153" s="10" t="str">
        <f t="shared" si="10"/>
        <v>KK01CON</v>
      </c>
      <c r="B153" s="10" t="s">
        <v>464</v>
      </c>
      <c r="C153" s="24" t="s">
        <v>465</v>
      </c>
      <c r="D153" s="12" t="s">
        <v>662</v>
      </c>
      <c r="E153" s="10" t="s">
        <v>601</v>
      </c>
      <c r="F153" s="10" t="s">
        <v>602</v>
      </c>
      <c r="G153" s="10" t="s">
        <v>663</v>
      </c>
      <c r="H153" s="13" t="s">
        <v>664</v>
      </c>
      <c r="I153" s="10">
        <v>22</v>
      </c>
      <c r="J153" s="10" t="s">
        <v>665</v>
      </c>
      <c r="K153" s="12">
        <v>2</v>
      </c>
      <c r="L153" s="12">
        <v>1</v>
      </c>
      <c r="M153" s="12">
        <f t="shared" si="11"/>
        <v>-1</v>
      </c>
      <c r="N153" s="14">
        <v>2</v>
      </c>
      <c r="O153" s="16">
        <f t="shared" si="12"/>
        <v>1</v>
      </c>
      <c r="P153" s="21" t="s">
        <v>428</v>
      </c>
      <c r="Q153" s="10" t="s">
        <v>135</v>
      </c>
      <c r="R153" s="10" t="s">
        <v>463</v>
      </c>
      <c r="S153" s="24" t="s">
        <v>61</v>
      </c>
      <c r="T153" s="57" t="str">
        <f t="shared" si="13"/>
        <v>decremento</v>
      </c>
      <c r="U153" s="57" t="str">
        <f t="shared" si="14"/>
        <v>SI</v>
      </c>
    </row>
    <row r="154" spans="1:21" ht="60" customHeight="1" x14ac:dyDescent="0.35">
      <c r="A154" s="10" t="str">
        <f t="shared" si="10"/>
        <v>PR16CON</v>
      </c>
      <c r="B154" s="10" t="s">
        <v>468</v>
      </c>
      <c r="C154" s="10" t="s">
        <v>469</v>
      </c>
      <c r="D154" s="12" t="s">
        <v>662</v>
      </c>
      <c r="E154" s="10" t="s">
        <v>601</v>
      </c>
      <c r="F154" s="10" t="s">
        <v>602</v>
      </c>
      <c r="G154" s="10" t="s">
        <v>663</v>
      </c>
      <c r="H154" s="13" t="s">
        <v>664</v>
      </c>
      <c r="I154" s="10">
        <v>22</v>
      </c>
      <c r="J154" s="10" t="s">
        <v>665</v>
      </c>
      <c r="K154" s="12">
        <v>1</v>
      </c>
      <c r="L154" s="12">
        <v>1</v>
      </c>
      <c r="M154" s="12">
        <f t="shared" si="11"/>
        <v>0</v>
      </c>
      <c r="N154" s="14">
        <v>2</v>
      </c>
      <c r="O154" s="16">
        <f t="shared" si="12"/>
        <v>1</v>
      </c>
      <c r="P154" s="21" t="s">
        <v>428</v>
      </c>
      <c r="Q154" s="10" t="s">
        <v>135</v>
      </c>
      <c r="R154" s="10" t="s">
        <v>463</v>
      </c>
      <c r="S154" s="10" t="s">
        <v>61</v>
      </c>
      <c r="T154" s="57" t="str">
        <f t="shared" si="13"/>
        <v>parità</v>
      </c>
      <c r="U154" s="57" t="str">
        <f t="shared" si="14"/>
        <v>SI</v>
      </c>
    </row>
    <row r="155" spans="1:21" ht="60" customHeight="1" x14ac:dyDescent="0.35">
      <c r="A155" s="10" t="str">
        <f t="shared" si="10"/>
        <v>KK07CON</v>
      </c>
      <c r="B155" s="10" t="s">
        <v>470</v>
      </c>
      <c r="C155" s="10" t="s">
        <v>471</v>
      </c>
      <c r="D155" s="12" t="s">
        <v>662</v>
      </c>
      <c r="E155" s="10" t="s">
        <v>601</v>
      </c>
      <c r="F155" s="10" t="s">
        <v>602</v>
      </c>
      <c r="G155" s="10" t="s">
        <v>663</v>
      </c>
      <c r="H155" s="13" t="s">
        <v>664</v>
      </c>
      <c r="I155" s="10">
        <v>22</v>
      </c>
      <c r="J155" s="10" t="s">
        <v>665</v>
      </c>
      <c r="K155" s="12">
        <v>1</v>
      </c>
      <c r="L155" s="12">
        <v>1</v>
      </c>
      <c r="M155" s="12">
        <f t="shared" si="11"/>
        <v>0</v>
      </c>
      <c r="N155" s="14">
        <v>0</v>
      </c>
      <c r="O155" s="16">
        <f t="shared" si="12"/>
        <v>-1</v>
      </c>
      <c r="P155" s="21" t="s">
        <v>428</v>
      </c>
      <c r="Q155" s="10" t="s">
        <v>135</v>
      </c>
      <c r="R155" s="10" t="s">
        <v>472</v>
      </c>
      <c r="S155" s="10" t="s">
        <v>39</v>
      </c>
      <c r="T155" s="57" t="str">
        <f t="shared" si="13"/>
        <v>parità</v>
      </c>
      <c r="U155" s="57" t="str">
        <f t="shared" si="14"/>
        <v>NO</v>
      </c>
    </row>
    <row r="156" spans="1:21" ht="60" customHeight="1" x14ac:dyDescent="0.35">
      <c r="A156" s="10" t="str">
        <f t="shared" si="10"/>
        <v>KK22CON</v>
      </c>
      <c r="B156" s="10" t="s">
        <v>473</v>
      </c>
      <c r="C156" s="10" t="s">
        <v>474</v>
      </c>
      <c r="D156" s="12" t="s">
        <v>662</v>
      </c>
      <c r="E156" s="10" t="s">
        <v>601</v>
      </c>
      <c r="F156" s="10" t="s">
        <v>602</v>
      </c>
      <c r="G156" s="10" t="s">
        <v>663</v>
      </c>
      <c r="H156" s="13" t="s">
        <v>664</v>
      </c>
      <c r="I156" s="10">
        <v>22</v>
      </c>
      <c r="J156" s="10" t="s">
        <v>665</v>
      </c>
      <c r="K156" s="12">
        <v>1</v>
      </c>
      <c r="L156" s="12">
        <v>1</v>
      </c>
      <c r="M156" s="12">
        <f t="shared" si="11"/>
        <v>0</v>
      </c>
      <c r="N156" s="14">
        <v>0</v>
      </c>
      <c r="O156" s="16">
        <f t="shared" si="12"/>
        <v>-1</v>
      </c>
      <c r="P156" s="21" t="s">
        <v>428</v>
      </c>
      <c r="Q156" s="10" t="s">
        <v>135</v>
      </c>
      <c r="R156" s="10" t="s">
        <v>440</v>
      </c>
      <c r="S156" s="10" t="s">
        <v>49</v>
      </c>
      <c r="T156" s="57" t="str">
        <f t="shared" si="13"/>
        <v>parità</v>
      </c>
      <c r="U156" s="57" t="str">
        <f t="shared" si="14"/>
        <v>NO</v>
      </c>
    </row>
    <row r="157" spans="1:21" ht="60" customHeight="1" x14ac:dyDescent="0.35">
      <c r="A157" s="10" t="str">
        <f t="shared" si="10"/>
        <v>KK13CON</v>
      </c>
      <c r="B157" s="10" t="s">
        <v>475</v>
      </c>
      <c r="C157" s="10" t="s">
        <v>476</v>
      </c>
      <c r="D157" s="12" t="s">
        <v>662</v>
      </c>
      <c r="E157" s="10" t="s">
        <v>601</v>
      </c>
      <c r="F157" s="10" t="s">
        <v>602</v>
      </c>
      <c r="G157" s="10" t="s">
        <v>663</v>
      </c>
      <c r="H157" s="13" t="s">
        <v>664</v>
      </c>
      <c r="I157" s="10">
        <v>22</v>
      </c>
      <c r="J157" s="10" t="s">
        <v>665</v>
      </c>
      <c r="K157" s="12">
        <v>0</v>
      </c>
      <c r="L157" s="12">
        <v>1</v>
      </c>
      <c r="M157" s="12">
        <f t="shared" si="11"/>
        <v>1</v>
      </c>
      <c r="N157" s="14">
        <v>0</v>
      </c>
      <c r="O157" s="16">
        <f t="shared" si="12"/>
        <v>-1</v>
      </c>
      <c r="P157" s="21" t="s">
        <v>428</v>
      </c>
      <c r="Q157" s="10" t="s">
        <v>135</v>
      </c>
      <c r="R157" s="10" t="s">
        <v>477</v>
      </c>
      <c r="S157" s="10" t="s">
        <v>49</v>
      </c>
      <c r="T157" s="57" t="str">
        <f t="shared" si="13"/>
        <v>incremento</v>
      </c>
      <c r="U157" s="57" t="str">
        <f t="shared" si="14"/>
        <v>NO</v>
      </c>
    </row>
    <row r="158" spans="1:21" ht="60" customHeight="1" x14ac:dyDescent="0.35">
      <c r="A158" s="10" t="str">
        <f t="shared" si="10"/>
        <v>KK08CON</v>
      </c>
      <c r="B158" s="10" t="s">
        <v>478</v>
      </c>
      <c r="C158" s="10" t="s">
        <v>479</v>
      </c>
      <c r="D158" s="12" t="s">
        <v>662</v>
      </c>
      <c r="E158" s="10" t="s">
        <v>601</v>
      </c>
      <c r="F158" s="10" t="s">
        <v>602</v>
      </c>
      <c r="G158" s="10" t="s">
        <v>663</v>
      </c>
      <c r="H158" s="13" t="s">
        <v>664</v>
      </c>
      <c r="I158" s="10">
        <v>22</v>
      </c>
      <c r="J158" s="10" t="s">
        <v>665</v>
      </c>
      <c r="K158" s="12">
        <v>2</v>
      </c>
      <c r="L158" s="12">
        <v>1</v>
      </c>
      <c r="M158" s="12">
        <f t="shared" si="11"/>
        <v>-1</v>
      </c>
      <c r="N158" s="14">
        <v>1</v>
      </c>
      <c r="O158" s="16">
        <f t="shared" si="12"/>
        <v>0</v>
      </c>
      <c r="P158" s="21" t="s">
        <v>428</v>
      </c>
      <c r="Q158" s="10" t="s">
        <v>135</v>
      </c>
      <c r="R158" s="10" t="s">
        <v>432</v>
      </c>
      <c r="S158" s="10" t="s">
        <v>43</v>
      </c>
      <c r="T158" s="57" t="str">
        <f t="shared" si="13"/>
        <v>decremento</v>
      </c>
      <c r="U158" s="57" t="str">
        <f t="shared" si="14"/>
        <v>NO</v>
      </c>
    </row>
    <row r="159" spans="1:21" ht="60" customHeight="1" x14ac:dyDescent="0.35">
      <c r="A159" s="10" t="str">
        <f t="shared" si="10"/>
        <v>KK04CON</v>
      </c>
      <c r="B159" s="10" t="s">
        <v>480</v>
      </c>
      <c r="C159" s="24" t="s">
        <v>481</v>
      </c>
      <c r="D159" s="12" t="s">
        <v>662</v>
      </c>
      <c r="E159" s="10" t="s">
        <v>601</v>
      </c>
      <c r="F159" s="10" t="s">
        <v>602</v>
      </c>
      <c r="G159" s="10" t="s">
        <v>663</v>
      </c>
      <c r="H159" s="13" t="s">
        <v>664</v>
      </c>
      <c r="I159" s="10">
        <v>22</v>
      </c>
      <c r="J159" s="10" t="s">
        <v>665</v>
      </c>
      <c r="K159" s="12">
        <v>0</v>
      </c>
      <c r="L159" s="12">
        <v>1</v>
      </c>
      <c r="M159" s="12">
        <f t="shared" si="11"/>
        <v>1</v>
      </c>
      <c r="N159" s="14">
        <v>0</v>
      </c>
      <c r="O159" s="16">
        <f t="shared" si="12"/>
        <v>-1</v>
      </c>
      <c r="P159" s="21" t="s">
        <v>428</v>
      </c>
      <c r="Q159" s="10" t="s">
        <v>135</v>
      </c>
      <c r="R159" s="10" t="s">
        <v>463</v>
      </c>
      <c r="S159" s="24" t="s">
        <v>49</v>
      </c>
      <c r="T159" s="57" t="str">
        <f t="shared" si="13"/>
        <v>incremento</v>
      </c>
      <c r="U159" s="57" t="str">
        <f t="shared" si="14"/>
        <v>NO</v>
      </c>
    </row>
    <row r="160" spans="1:21" ht="60" customHeight="1" x14ac:dyDescent="0.35">
      <c r="A160" s="10" t="str">
        <f t="shared" si="10"/>
        <v>KK03CON</v>
      </c>
      <c r="B160" s="10" t="s">
        <v>482</v>
      </c>
      <c r="C160" s="10" t="s">
        <v>483</v>
      </c>
      <c r="D160" s="12" t="s">
        <v>662</v>
      </c>
      <c r="E160" s="10" t="s">
        <v>601</v>
      </c>
      <c r="F160" s="10" t="s">
        <v>602</v>
      </c>
      <c r="G160" s="10" t="s">
        <v>663</v>
      </c>
      <c r="H160" s="13" t="s">
        <v>664</v>
      </c>
      <c r="I160" s="10">
        <v>22</v>
      </c>
      <c r="J160" s="10" t="s">
        <v>665</v>
      </c>
      <c r="K160" s="12">
        <v>1</v>
      </c>
      <c r="L160" s="12">
        <v>1</v>
      </c>
      <c r="M160" s="12">
        <f t="shared" si="11"/>
        <v>0</v>
      </c>
      <c r="N160" s="14">
        <v>2</v>
      </c>
      <c r="O160" s="16">
        <f t="shared" si="12"/>
        <v>1</v>
      </c>
      <c r="P160" s="21" t="s">
        <v>428</v>
      </c>
      <c r="Q160" s="10" t="s">
        <v>135</v>
      </c>
      <c r="R160" s="10" t="s">
        <v>443</v>
      </c>
      <c r="S160" s="10" t="s">
        <v>43</v>
      </c>
      <c r="T160" s="57" t="str">
        <f t="shared" si="13"/>
        <v>parità</v>
      </c>
      <c r="U160" s="57" t="str">
        <f t="shared" si="14"/>
        <v>SI</v>
      </c>
    </row>
    <row r="161" spans="1:167" s="26" customFormat="1" ht="60" customHeight="1" x14ac:dyDescent="0.35">
      <c r="A161" s="10" t="str">
        <f t="shared" si="10"/>
        <v>DD05CON</v>
      </c>
      <c r="B161" s="10" t="s">
        <v>484</v>
      </c>
      <c r="C161" s="10" t="s">
        <v>485</v>
      </c>
      <c r="D161" s="12" t="s">
        <v>662</v>
      </c>
      <c r="E161" s="10" t="s">
        <v>601</v>
      </c>
      <c r="F161" s="10" t="s">
        <v>602</v>
      </c>
      <c r="G161" s="10" t="s">
        <v>663</v>
      </c>
      <c r="H161" s="13" t="s">
        <v>664</v>
      </c>
      <c r="I161" s="10">
        <v>22</v>
      </c>
      <c r="J161" s="10" t="s">
        <v>665</v>
      </c>
      <c r="K161" s="12">
        <v>1</v>
      </c>
      <c r="L161" s="12">
        <v>0</v>
      </c>
      <c r="M161" s="12">
        <f t="shared" si="11"/>
        <v>-1</v>
      </c>
      <c r="N161" s="14">
        <v>0</v>
      </c>
      <c r="O161" s="16">
        <f t="shared" si="12"/>
        <v>0</v>
      </c>
      <c r="P161" s="21" t="s">
        <v>488</v>
      </c>
      <c r="Q161" s="10" t="s">
        <v>486</v>
      </c>
      <c r="R161" s="10" t="s">
        <v>487</v>
      </c>
      <c r="S161" s="10" t="s">
        <v>49</v>
      </c>
      <c r="T161" s="57" t="str">
        <f t="shared" si="13"/>
        <v>decremento</v>
      </c>
      <c r="U161" s="57" t="str">
        <f t="shared" si="14"/>
        <v>NO</v>
      </c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</row>
    <row r="162" spans="1:167" ht="60" customHeight="1" x14ac:dyDescent="0.35">
      <c r="A162" s="10" t="str">
        <f t="shared" si="10"/>
        <v>DD49CON</v>
      </c>
      <c r="B162" s="10" t="s">
        <v>489</v>
      </c>
      <c r="C162" s="10" t="s">
        <v>490</v>
      </c>
      <c r="D162" s="12" t="s">
        <v>662</v>
      </c>
      <c r="E162" s="10" t="s">
        <v>601</v>
      </c>
      <c r="F162" s="10" t="s">
        <v>602</v>
      </c>
      <c r="G162" s="10" t="s">
        <v>663</v>
      </c>
      <c r="H162" s="13" t="s">
        <v>664</v>
      </c>
      <c r="I162" s="10">
        <v>22</v>
      </c>
      <c r="J162" s="10" t="s">
        <v>665</v>
      </c>
      <c r="K162" s="12">
        <v>0</v>
      </c>
      <c r="L162" s="12">
        <v>1</v>
      </c>
      <c r="M162" s="12">
        <f t="shared" si="11"/>
        <v>1</v>
      </c>
      <c r="N162" s="14">
        <v>0</v>
      </c>
      <c r="O162" s="16">
        <f t="shared" si="12"/>
        <v>-1</v>
      </c>
      <c r="P162" s="21" t="s">
        <v>488</v>
      </c>
      <c r="Q162" s="10" t="s">
        <v>486</v>
      </c>
      <c r="R162" s="10" t="s">
        <v>491</v>
      </c>
      <c r="S162" s="10" t="s">
        <v>49</v>
      </c>
      <c r="T162" s="57" t="str">
        <f t="shared" si="13"/>
        <v>incremento</v>
      </c>
      <c r="U162" s="57" t="str">
        <f t="shared" si="14"/>
        <v>NO</v>
      </c>
    </row>
    <row r="163" spans="1:167" ht="60" customHeight="1" x14ac:dyDescent="0.35">
      <c r="A163" s="10" t="str">
        <f t="shared" si="10"/>
        <v>DD27CON</v>
      </c>
      <c r="B163" s="10" t="s">
        <v>492</v>
      </c>
      <c r="C163" s="10" t="s">
        <v>493</v>
      </c>
      <c r="D163" s="12" t="s">
        <v>662</v>
      </c>
      <c r="E163" s="10" t="s">
        <v>601</v>
      </c>
      <c r="F163" s="10" t="s">
        <v>602</v>
      </c>
      <c r="G163" s="10" t="s">
        <v>663</v>
      </c>
      <c r="H163" s="13" t="s">
        <v>664</v>
      </c>
      <c r="I163" s="10">
        <v>22</v>
      </c>
      <c r="J163" s="10" t="s">
        <v>665</v>
      </c>
      <c r="K163" s="12">
        <v>2</v>
      </c>
      <c r="L163" s="12">
        <v>1</v>
      </c>
      <c r="M163" s="12">
        <f t="shared" si="11"/>
        <v>-1</v>
      </c>
      <c r="N163" s="14">
        <v>0</v>
      </c>
      <c r="O163" s="16">
        <f t="shared" si="12"/>
        <v>-1</v>
      </c>
      <c r="P163" s="21" t="s">
        <v>488</v>
      </c>
      <c r="Q163" s="10" t="s">
        <v>486</v>
      </c>
      <c r="R163" s="10" t="s">
        <v>491</v>
      </c>
      <c r="S163" s="10" t="s">
        <v>61</v>
      </c>
      <c r="T163" s="57" t="str">
        <f t="shared" si="13"/>
        <v>decremento</v>
      </c>
      <c r="U163" s="57" t="str">
        <f t="shared" si="14"/>
        <v>NO</v>
      </c>
    </row>
    <row r="164" spans="1:167" ht="60" customHeight="1" x14ac:dyDescent="0.35">
      <c r="A164" s="10" t="str">
        <f t="shared" si="10"/>
        <v>DD20CON</v>
      </c>
      <c r="B164" s="10" t="s">
        <v>497</v>
      </c>
      <c r="C164" s="10" t="s">
        <v>498</v>
      </c>
      <c r="D164" s="12" t="s">
        <v>662</v>
      </c>
      <c r="E164" s="10" t="s">
        <v>601</v>
      </c>
      <c r="F164" s="10" t="s">
        <v>602</v>
      </c>
      <c r="G164" s="10" t="s">
        <v>663</v>
      </c>
      <c r="H164" s="13" t="s">
        <v>664</v>
      </c>
      <c r="I164" s="10">
        <v>22</v>
      </c>
      <c r="J164" s="10" t="s">
        <v>665</v>
      </c>
      <c r="K164" s="12">
        <v>0</v>
      </c>
      <c r="L164" s="12">
        <v>1</v>
      </c>
      <c r="M164" s="12">
        <f t="shared" si="11"/>
        <v>1</v>
      </c>
      <c r="N164" s="14">
        <v>0</v>
      </c>
      <c r="O164" s="16">
        <f t="shared" si="12"/>
        <v>-1</v>
      </c>
      <c r="P164" s="21" t="s">
        <v>488</v>
      </c>
      <c r="Q164" s="10" t="s">
        <v>486</v>
      </c>
      <c r="R164" s="10" t="s">
        <v>499</v>
      </c>
      <c r="S164" s="10" t="s">
        <v>49</v>
      </c>
      <c r="T164" s="57" t="str">
        <f t="shared" si="13"/>
        <v>incremento</v>
      </c>
      <c r="U164" s="57" t="str">
        <f t="shared" si="14"/>
        <v>NO</v>
      </c>
    </row>
    <row r="165" spans="1:167" ht="60" customHeight="1" x14ac:dyDescent="0.35">
      <c r="A165" s="10" t="str">
        <f t="shared" si="10"/>
        <v>DD08CON</v>
      </c>
      <c r="B165" s="10" t="s">
        <v>500</v>
      </c>
      <c r="C165" s="10" t="s">
        <v>501</v>
      </c>
      <c r="D165" s="12" t="s">
        <v>662</v>
      </c>
      <c r="E165" s="10" t="s">
        <v>601</v>
      </c>
      <c r="F165" s="10" t="s">
        <v>602</v>
      </c>
      <c r="G165" s="10" t="s">
        <v>663</v>
      </c>
      <c r="H165" s="13" t="s">
        <v>664</v>
      </c>
      <c r="I165" s="10">
        <v>22</v>
      </c>
      <c r="J165" s="10" t="s">
        <v>665</v>
      </c>
      <c r="K165" s="12">
        <v>2</v>
      </c>
      <c r="L165" s="12">
        <v>2</v>
      </c>
      <c r="M165" s="12">
        <f t="shared" si="11"/>
        <v>0</v>
      </c>
      <c r="N165" s="14">
        <v>2</v>
      </c>
      <c r="O165" s="16">
        <f t="shared" si="12"/>
        <v>0</v>
      </c>
      <c r="P165" s="21" t="s">
        <v>488</v>
      </c>
      <c r="Q165" s="10" t="s">
        <v>486</v>
      </c>
      <c r="R165" s="10" t="s">
        <v>496</v>
      </c>
      <c r="S165" s="10" t="s">
        <v>43</v>
      </c>
      <c r="T165" s="57" t="str">
        <f t="shared" si="13"/>
        <v>parità</v>
      </c>
      <c r="U165" s="57" t="str">
        <f t="shared" si="14"/>
        <v>NO</v>
      </c>
      <c r="V165" s="2" t="s">
        <v>762</v>
      </c>
    </row>
    <row r="166" spans="1:167" ht="60" customHeight="1" x14ac:dyDescent="0.35">
      <c r="A166" s="10" t="str">
        <f t="shared" si="10"/>
        <v>DD09CON</v>
      </c>
      <c r="B166" s="10" t="s">
        <v>502</v>
      </c>
      <c r="C166" s="10" t="s">
        <v>503</v>
      </c>
      <c r="D166" s="12" t="s">
        <v>662</v>
      </c>
      <c r="E166" s="10" t="s">
        <v>601</v>
      </c>
      <c r="F166" s="10" t="s">
        <v>602</v>
      </c>
      <c r="G166" s="10" t="s">
        <v>663</v>
      </c>
      <c r="H166" s="13" t="s">
        <v>664</v>
      </c>
      <c r="I166" s="10">
        <v>22</v>
      </c>
      <c r="J166" s="10" t="s">
        <v>665</v>
      </c>
      <c r="K166" s="12">
        <v>0</v>
      </c>
      <c r="L166" s="12">
        <v>1</v>
      </c>
      <c r="M166" s="12">
        <f t="shared" si="11"/>
        <v>1</v>
      </c>
      <c r="N166" s="14">
        <v>1</v>
      </c>
      <c r="O166" s="16">
        <f t="shared" si="12"/>
        <v>0</v>
      </c>
      <c r="P166" s="21" t="s">
        <v>488</v>
      </c>
      <c r="Q166" s="10" t="s">
        <v>486</v>
      </c>
      <c r="R166" s="10" t="s">
        <v>504</v>
      </c>
      <c r="S166" s="10" t="s">
        <v>49</v>
      </c>
      <c r="T166" s="57" t="str">
        <f t="shared" si="13"/>
        <v>incremento</v>
      </c>
      <c r="U166" s="57" t="str">
        <f t="shared" si="14"/>
        <v>NO</v>
      </c>
    </row>
    <row r="167" spans="1:167" ht="60" customHeight="1" x14ac:dyDescent="0.35">
      <c r="A167" s="10" t="str">
        <f t="shared" si="10"/>
        <v>AA08CON</v>
      </c>
      <c r="B167" s="10" t="s">
        <v>505</v>
      </c>
      <c r="C167" s="10" t="s">
        <v>506</v>
      </c>
      <c r="D167" s="12" t="s">
        <v>662</v>
      </c>
      <c r="E167" s="10" t="s">
        <v>601</v>
      </c>
      <c r="F167" s="10" t="s">
        <v>602</v>
      </c>
      <c r="G167" s="10" t="s">
        <v>663</v>
      </c>
      <c r="H167" s="13" t="s">
        <v>664</v>
      </c>
      <c r="I167" s="10">
        <v>22</v>
      </c>
      <c r="J167" s="10" t="s">
        <v>665</v>
      </c>
      <c r="K167" s="12">
        <v>1</v>
      </c>
      <c r="L167" s="12">
        <v>1</v>
      </c>
      <c r="M167" s="12">
        <f t="shared" si="11"/>
        <v>0</v>
      </c>
      <c r="N167" s="14">
        <v>1</v>
      </c>
      <c r="O167" s="16">
        <f t="shared" si="12"/>
        <v>0</v>
      </c>
      <c r="P167" s="21" t="s">
        <v>488</v>
      </c>
      <c r="Q167" s="10" t="s">
        <v>486</v>
      </c>
      <c r="R167" s="10" t="s">
        <v>507</v>
      </c>
      <c r="S167" s="10" t="s">
        <v>39</v>
      </c>
      <c r="T167" s="57" t="str">
        <f t="shared" si="13"/>
        <v>parità</v>
      </c>
      <c r="U167" s="57" t="str">
        <f t="shared" si="14"/>
        <v>NO</v>
      </c>
    </row>
    <row r="168" spans="1:167" ht="60" customHeight="1" x14ac:dyDescent="0.35">
      <c r="A168" s="10" t="str">
        <f t="shared" si="10"/>
        <v>DD22CON</v>
      </c>
      <c r="B168" s="10" t="s">
        <v>508</v>
      </c>
      <c r="C168" s="10" t="s">
        <v>509</v>
      </c>
      <c r="D168" s="12" t="s">
        <v>662</v>
      </c>
      <c r="E168" s="10" t="s">
        <v>601</v>
      </c>
      <c r="F168" s="10" t="s">
        <v>602</v>
      </c>
      <c r="G168" s="10" t="s">
        <v>663</v>
      </c>
      <c r="H168" s="13" t="s">
        <v>664</v>
      </c>
      <c r="I168" s="10">
        <v>22</v>
      </c>
      <c r="J168" s="10" t="s">
        <v>665</v>
      </c>
      <c r="K168" s="12">
        <v>0</v>
      </c>
      <c r="L168" s="12">
        <v>1</v>
      </c>
      <c r="M168" s="12">
        <f t="shared" si="11"/>
        <v>1</v>
      </c>
      <c r="N168" s="14">
        <v>1</v>
      </c>
      <c r="O168" s="16">
        <f t="shared" si="12"/>
        <v>0</v>
      </c>
      <c r="P168" s="21" t="s">
        <v>488</v>
      </c>
      <c r="Q168" s="10" t="s">
        <v>486</v>
      </c>
      <c r="R168" s="10" t="s">
        <v>507</v>
      </c>
      <c r="S168" s="10" t="s">
        <v>49</v>
      </c>
      <c r="T168" s="57" t="str">
        <f t="shared" si="13"/>
        <v>incremento</v>
      </c>
      <c r="U168" s="57" t="str">
        <f t="shared" si="14"/>
        <v>NO</v>
      </c>
    </row>
    <row r="169" spans="1:167" ht="60" customHeight="1" x14ac:dyDescent="0.35">
      <c r="A169" s="10" t="str">
        <f t="shared" si="10"/>
        <v>DD14CON</v>
      </c>
      <c r="B169" s="10" t="s">
        <v>510</v>
      </c>
      <c r="C169" s="10" t="s">
        <v>511</v>
      </c>
      <c r="D169" s="12" t="s">
        <v>662</v>
      </c>
      <c r="E169" s="10" t="s">
        <v>601</v>
      </c>
      <c r="F169" s="10" t="s">
        <v>602</v>
      </c>
      <c r="G169" s="10" t="s">
        <v>663</v>
      </c>
      <c r="H169" s="13" t="s">
        <v>664</v>
      </c>
      <c r="I169" s="10">
        <v>22</v>
      </c>
      <c r="J169" s="10" t="s">
        <v>665</v>
      </c>
      <c r="K169" s="12">
        <v>1</v>
      </c>
      <c r="L169" s="12">
        <v>1</v>
      </c>
      <c r="M169" s="12">
        <f t="shared" si="11"/>
        <v>0</v>
      </c>
      <c r="N169" s="14">
        <v>2</v>
      </c>
      <c r="O169" s="16">
        <f t="shared" si="12"/>
        <v>1</v>
      </c>
      <c r="P169" s="21" t="s">
        <v>488</v>
      </c>
      <c r="Q169" s="10" t="s">
        <v>512</v>
      </c>
      <c r="R169" s="10" t="s">
        <v>513</v>
      </c>
      <c r="S169" s="10" t="s">
        <v>49</v>
      </c>
      <c r="T169" s="57" t="str">
        <f t="shared" si="13"/>
        <v>parità</v>
      </c>
      <c r="U169" s="57" t="str">
        <f t="shared" si="14"/>
        <v>SI</v>
      </c>
    </row>
    <row r="170" spans="1:167" ht="60" customHeight="1" x14ac:dyDescent="0.35">
      <c r="A170" s="10" t="str">
        <f t="shared" si="10"/>
        <v>DD55CON</v>
      </c>
      <c r="B170" s="10" t="s">
        <v>514</v>
      </c>
      <c r="C170" s="10" t="s">
        <v>515</v>
      </c>
      <c r="D170" s="12" t="s">
        <v>662</v>
      </c>
      <c r="E170" s="10" t="s">
        <v>601</v>
      </c>
      <c r="F170" s="10" t="s">
        <v>602</v>
      </c>
      <c r="G170" s="10" t="s">
        <v>663</v>
      </c>
      <c r="H170" s="13" t="s">
        <v>664</v>
      </c>
      <c r="I170" s="10">
        <v>22</v>
      </c>
      <c r="J170" s="10" t="s">
        <v>665</v>
      </c>
      <c r="K170" s="12">
        <v>1</v>
      </c>
      <c r="L170" s="12">
        <v>1</v>
      </c>
      <c r="M170" s="12">
        <f t="shared" si="11"/>
        <v>0</v>
      </c>
      <c r="N170" s="14">
        <v>1</v>
      </c>
      <c r="O170" s="16">
        <f t="shared" si="12"/>
        <v>0</v>
      </c>
      <c r="P170" s="21" t="s">
        <v>488</v>
      </c>
      <c r="Q170" s="10" t="s">
        <v>512</v>
      </c>
      <c r="R170" s="10" t="s">
        <v>516</v>
      </c>
      <c r="S170" s="10" t="s">
        <v>43</v>
      </c>
      <c r="T170" s="57" t="str">
        <f t="shared" si="13"/>
        <v>parità</v>
      </c>
      <c r="U170" s="57" t="str">
        <f t="shared" si="14"/>
        <v>NO</v>
      </c>
    </row>
    <row r="171" spans="1:167" ht="60" customHeight="1" x14ac:dyDescent="0.35">
      <c r="A171" s="10" t="str">
        <f t="shared" si="10"/>
        <v>DD02CON</v>
      </c>
      <c r="B171" s="10" t="s">
        <v>517</v>
      </c>
      <c r="C171" s="10" t="s">
        <v>518</v>
      </c>
      <c r="D171" s="12" t="s">
        <v>662</v>
      </c>
      <c r="E171" s="10" t="s">
        <v>601</v>
      </c>
      <c r="F171" s="10" t="s">
        <v>602</v>
      </c>
      <c r="G171" s="10" t="s">
        <v>663</v>
      </c>
      <c r="H171" s="13" t="s">
        <v>664</v>
      </c>
      <c r="I171" s="10">
        <v>22</v>
      </c>
      <c r="J171" s="10" t="s">
        <v>665</v>
      </c>
      <c r="K171" s="12">
        <v>1</v>
      </c>
      <c r="L171" s="12">
        <v>1</v>
      </c>
      <c r="M171" s="12">
        <f t="shared" si="11"/>
        <v>0</v>
      </c>
      <c r="N171" s="14">
        <v>1</v>
      </c>
      <c r="O171" s="16">
        <f t="shared" si="12"/>
        <v>0</v>
      </c>
      <c r="P171" s="21" t="s">
        <v>488</v>
      </c>
      <c r="Q171" s="10" t="s">
        <v>486</v>
      </c>
      <c r="R171" s="10" t="s">
        <v>519</v>
      </c>
      <c r="S171" s="10" t="s">
        <v>43</v>
      </c>
      <c r="T171" s="57" t="str">
        <f t="shared" si="13"/>
        <v>parità</v>
      </c>
      <c r="U171" s="57" t="str">
        <f t="shared" si="14"/>
        <v>NO</v>
      </c>
    </row>
    <row r="172" spans="1:167" ht="60" customHeight="1" x14ac:dyDescent="0.35">
      <c r="A172" s="10" t="str">
        <f t="shared" si="10"/>
        <v>DD16CON</v>
      </c>
      <c r="B172" s="10" t="s">
        <v>520</v>
      </c>
      <c r="C172" s="10" t="s">
        <v>521</v>
      </c>
      <c r="D172" s="12" t="s">
        <v>662</v>
      </c>
      <c r="E172" s="10" t="s">
        <v>601</v>
      </c>
      <c r="F172" s="10" t="s">
        <v>602</v>
      </c>
      <c r="G172" s="10" t="s">
        <v>663</v>
      </c>
      <c r="H172" s="13" t="s">
        <v>664</v>
      </c>
      <c r="I172" s="10">
        <v>22</v>
      </c>
      <c r="J172" s="10" t="s">
        <v>665</v>
      </c>
      <c r="K172" s="12">
        <v>0</v>
      </c>
      <c r="L172" s="12">
        <v>1</v>
      </c>
      <c r="M172" s="12">
        <f t="shared" si="11"/>
        <v>1</v>
      </c>
      <c r="N172" s="14">
        <v>0</v>
      </c>
      <c r="O172" s="16">
        <f t="shared" si="12"/>
        <v>-1</v>
      </c>
      <c r="P172" s="21" t="s">
        <v>488</v>
      </c>
      <c r="Q172" s="10" t="s">
        <v>486</v>
      </c>
      <c r="R172" s="10" t="s">
        <v>522</v>
      </c>
      <c r="S172" s="10" t="s">
        <v>49</v>
      </c>
      <c r="T172" s="57" t="str">
        <f t="shared" si="13"/>
        <v>incremento</v>
      </c>
      <c r="U172" s="57" t="str">
        <f t="shared" si="14"/>
        <v>NO</v>
      </c>
    </row>
    <row r="173" spans="1:167" ht="60" customHeight="1" x14ac:dyDescent="0.35">
      <c r="A173" s="10" t="str">
        <f t="shared" si="10"/>
        <v>DD03CON</v>
      </c>
      <c r="B173" s="10" t="s">
        <v>523</v>
      </c>
      <c r="C173" s="10" t="s">
        <v>524</v>
      </c>
      <c r="D173" s="12" t="s">
        <v>662</v>
      </c>
      <c r="E173" s="10" t="s">
        <v>601</v>
      </c>
      <c r="F173" s="10" t="s">
        <v>602</v>
      </c>
      <c r="G173" s="10" t="s">
        <v>663</v>
      </c>
      <c r="H173" s="13" t="s">
        <v>664</v>
      </c>
      <c r="I173" s="10">
        <v>22</v>
      </c>
      <c r="J173" s="10" t="s">
        <v>665</v>
      </c>
      <c r="K173" s="12">
        <v>1</v>
      </c>
      <c r="L173" s="12">
        <v>1</v>
      </c>
      <c r="M173" s="12">
        <f t="shared" si="11"/>
        <v>0</v>
      </c>
      <c r="N173" s="14">
        <v>0</v>
      </c>
      <c r="O173" s="16">
        <f t="shared" si="12"/>
        <v>-1</v>
      </c>
      <c r="P173" s="21" t="s">
        <v>488</v>
      </c>
      <c r="Q173" s="10" t="s">
        <v>486</v>
      </c>
      <c r="R173" s="10" t="s">
        <v>496</v>
      </c>
      <c r="S173" s="10" t="s">
        <v>43</v>
      </c>
      <c r="T173" s="57" t="str">
        <f t="shared" si="13"/>
        <v>parità</v>
      </c>
      <c r="U173" s="57" t="str">
        <f t="shared" si="14"/>
        <v>NO</v>
      </c>
    </row>
    <row r="174" spans="1:167" ht="60" customHeight="1" x14ac:dyDescent="0.35">
      <c r="A174" s="10" t="str">
        <f t="shared" si="10"/>
        <v>PD07CON</v>
      </c>
      <c r="B174" s="10" t="s">
        <v>626</v>
      </c>
      <c r="C174" s="10" t="s">
        <v>627</v>
      </c>
      <c r="D174" s="12" t="s">
        <v>662</v>
      </c>
      <c r="E174" s="10" t="s">
        <v>601</v>
      </c>
      <c r="F174" s="10" t="s">
        <v>602</v>
      </c>
      <c r="G174" s="10" t="s">
        <v>663</v>
      </c>
      <c r="H174" s="13" t="s">
        <v>664</v>
      </c>
      <c r="I174" s="10">
        <v>22</v>
      </c>
      <c r="J174" s="10" t="s">
        <v>665</v>
      </c>
      <c r="K174" s="12">
        <v>1</v>
      </c>
      <c r="L174" s="12">
        <v>0</v>
      </c>
      <c r="M174" s="12">
        <f t="shared" si="11"/>
        <v>-1</v>
      </c>
      <c r="N174" s="14">
        <v>0</v>
      </c>
      <c r="O174" s="16">
        <f t="shared" si="12"/>
        <v>0</v>
      </c>
      <c r="P174" s="21" t="s">
        <v>488</v>
      </c>
      <c r="Q174" s="10" t="s">
        <v>512</v>
      </c>
      <c r="R174" s="10" t="s">
        <v>516</v>
      </c>
      <c r="S174" s="10" t="s">
        <v>61</v>
      </c>
      <c r="T174" s="57" t="str">
        <f t="shared" si="13"/>
        <v>decremento</v>
      </c>
      <c r="U174" s="57" t="str">
        <f t="shared" si="14"/>
        <v>NO</v>
      </c>
    </row>
    <row r="175" spans="1:167" ht="60" customHeight="1" x14ac:dyDescent="0.35">
      <c r="A175" s="10" t="str">
        <f t="shared" si="10"/>
        <v>DD43CON</v>
      </c>
      <c r="B175" s="10" t="s">
        <v>527</v>
      </c>
      <c r="C175" s="10" t="s">
        <v>528</v>
      </c>
      <c r="D175" s="12" t="s">
        <v>662</v>
      </c>
      <c r="E175" s="10" t="s">
        <v>601</v>
      </c>
      <c r="F175" s="10" t="s">
        <v>602</v>
      </c>
      <c r="G175" s="10" t="s">
        <v>663</v>
      </c>
      <c r="H175" s="13" t="s">
        <v>664</v>
      </c>
      <c r="I175" s="10">
        <v>22</v>
      </c>
      <c r="J175" s="10" t="s">
        <v>665</v>
      </c>
      <c r="K175" s="12">
        <v>2</v>
      </c>
      <c r="L175" s="12">
        <v>1</v>
      </c>
      <c r="M175" s="12">
        <f t="shared" si="11"/>
        <v>-1</v>
      </c>
      <c r="N175" s="14">
        <v>1</v>
      </c>
      <c r="O175" s="16">
        <f t="shared" si="12"/>
        <v>0</v>
      </c>
      <c r="P175" s="21" t="s">
        <v>488</v>
      </c>
      <c r="Q175" s="10" t="s">
        <v>486</v>
      </c>
      <c r="R175" s="10" t="s">
        <v>529</v>
      </c>
      <c r="S175" s="10" t="s">
        <v>61</v>
      </c>
      <c r="T175" s="57" t="str">
        <f t="shared" si="13"/>
        <v>decremento</v>
      </c>
      <c r="U175" s="57" t="str">
        <f t="shared" si="14"/>
        <v>NO</v>
      </c>
    </row>
    <row r="176" spans="1:167" ht="60" customHeight="1" x14ac:dyDescent="0.35">
      <c r="A176" s="10" t="str">
        <f t="shared" si="10"/>
        <v>DD12CON</v>
      </c>
      <c r="B176" s="10" t="s">
        <v>530</v>
      </c>
      <c r="C176" s="10" t="s">
        <v>531</v>
      </c>
      <c r="D176" s="12" t="s">
        <v>662</v>
      </c>
      <c r="E176" s="10" t="s">
        <v>601</v>
      </c>
      <c r="F176" s="10" t="s">
        <v>602</v>
      </c>
      <c r="G176" s="10" t="s">
        <v>663</v>
      </c>
      <c r="H176" s="13" t="s">
        <v>664</v>
      </c>
      <c r="I176" s="10">
        <v>22</v>
      </c>
      <c r="J176" s="10" t="s">
        <v>665</v>
      </c>
      <c r="K176" s="12">
        <v>1</v>
      </c>
      <c r="L176" s="12">
        <v>1</v>
      </c>
      <c r="M176" s="12">
        <f t="shared" si="11"/>
        <v>0</v>
      </c>
      <c r="N176" s="14">
        <v>0</v>
      </c>
      <c r="O176" s="16">
        <f t="shared" si="12"/>
        <v>-1</v>
      </c>
      <c r="P176" s="21" t="s">
        <v>488</v>
      </c>
      <c r="Q176" s="10" t="s">
        <v>486</v>
      </c>
      <c r="R176" s="10" t="s">
        <v>532</v>
      </c>
      <c r="S176" s="10" t="s">
        <v>43</v>
      </c>
      <c r="T176" s="57" t="str">
        <f t="shared" si="13"/>
        <v>parità</v>
      </c>
      <c r="U176" s="57" t="str">
        <f t="shared" si="14"/>
        <v>NO</v>
      </c>
    </row>
    <row r="177" spans="1:167" ht="60" customHeight="1" x14ac:dyDescent="0.35">
      <c r="A177" s="10" t="str">
        <f t="shared" si="10"/>
        <v>DD23CON</v>
      </c>
      <c r="B177" s="10" t="s">
        <v>535</v>
      </c>
      <c r="C177" s="10" t="s">
        <v>536</v>
      </c>
      <c r="D177" s="12" t="s">
        <v>662</v>
      </c>
      <c r="E177" s="10" t="s">
        <v>601</v>
      </c>
      <c r="F177" s="10" t="s">
        <v>602</v>
      </c>
      <c r="G177" s="10" t="s">
        <v>663</v>
      </c>
      <c r="H177" s="13" t="s">
        <v>664</v>
      </c>
      <c r="I177" s="10">
        <v>22</v>
      </c>
      <c r="J177" s="10" t="s">
        <v>665</v>
      </c>
      <c r="K177" s="12">
        <v>2</v>
      </c>
      <c r="L177" s="12">
        <v>1</v>
      </c>
      <c r="M177" s="12">
        <f t="shared" si="11"/>
        <v>-1</v>
      </c>
      <c r="N177" s="14">
        <v>1</v>
      </c>
      <c r="O177" s="16">
        <f t="shared" si="12"/>
        <v>0</v>
      </c>
      <c r="P177" s="21" t="s">
        <v>488</v>
      </c>
      <c r="Q177" s="10" t="s">
        <v>512</v>
      </c>
      <c r="R177" s="10" t="s">
        <v>516</v>
      </c>
      <c r="S177" s="10" t="s">
        <v>43</v>
      </c>
      <c r="T177" s="57" t="str">
        <f t="shared" si="13"/>
        <v>decremento</v>
      </c>
      <c r="U177" s="57" t="str">
        <f t="shared" si="14"/>
        <v>NO</v>
      </c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</row>
    <row r="178" spans="1:167" ht="60" customHeight="1" x14ac:dyDescent="0.35">
      <c r="A178" s="10" t="str">
        <f t="shared" si="10"/>
        <v>DD18CON</v>
      </c>
      <c r="B178" s="10" t="s">
        <v>537</v>
      </c>
      <c r="C178" s="10" t="s">
        <v>538</v>
      </c>
      <c r="D178" s="12" t="s">
        <v>662</v>
      </c>
      <c r="E178" s="10" t="s">
        <v>601</v>
      </c>
      <c r="F178" s="10" t="s">
        <v>602</v>
      </c>
      <c r="G178" s="10" t="s">
        <v>663</v>
      </c>
      <c r="H178" s="13" t="s">
        <v>664</v>
      </c>
      <c r="I178" s="10">
        <v>22</v>
      </c>
      <c r="J178" s="10" t="s">
        <v>665</v>
      </c>
      <c r="K178" s="12">
        <v>1</v>
      </c>
      <c r="L178" s="12">
        <v>1</v>
      </c>
      <c r="M178" s="12">
        <f t="shared" si="11"/>
        <v>0</v>
      </c>
      <c r="N178" s="14">
        <v>1</v>
      </c>
      <c r="O178" s="16">
        <f t="shared" si="12"/>
        <v>0</v>
      </c>
      <c r="P178" s="21" t="s">
        <v>488</v>
      </c>
      <c r="Q178" s="10" t="s">
        <v>512</v>
      </c>
      <c r="R178" s="10" t="s">
        <v>513</v>
      </c>
      <c r="S178" s="10" t="s">
        <v>43</v>
      </c>
      <c r="T178" s="57" t="str">
        <f t="shared" si="13"/>
        <v>parità</v>
      </c>
      <c r="U178" s="57" t="str">
        <f t="shared" si="14"/>
        <v>NO</v>
      </c>
    </row>
    <row r="179" spans="1:167" ht="60" customHeight="1" x14ac:dyDescent="0.35">
      <c r="A179" s="10" t="str">
        <f t="shared" si="10"/>
        <v>DD13CON</v>
      </c>
      <c r="B179" s="10" t="s">
        <v>539</v>
      </c>
      <c r="C179" s="10" t="s">
        <v>540</v>
      </c>
      <c r="D179" s="12" t="s">
        <v>662</v>
      </c>
      <c r="E179" s="10" t="s">
        <v>601</v>
      </c>
      <c r="F179" s="10" t="s">
        <v>602</v>
      </c>
      <c r="G179" s="10" t="s">
        <v>663</v>
      </c>
      <c r="H179" s="13" t="s">
        <v>664</v>
      </c>
      <c r="I179" s="10">
        <v>22</v>
      </c>
      <c r="J179" s="10" t="s">
        <v>665</v>
      </c>
      <c r="K179" s="12">
        <v>1</v>
      </c>
      <c r="L179" s="12">
        <v>1</v>
      </c>
      <c r="M179" s="12">
        <f t="shared" si="11"/>
        <v>0</v>
      </c>
      <c r="N179" s="14">
        <v>0</v>
      </c>
      <c r="O179" s="16">
        <f t="shared" si="12"/>
        <v>-1</v>
      </c>
      <c r="P179" s="21" t="s">
        <v>488</v>
      </c>
      <c r="Q179" s="10" t="s">
        <v>486</v>
      </c>
      <c r="R179" s="10" t="s">
        <v>519</v>
      </c>
      <c r="S179" s="10" t="s">
        <v>49</v>
      </c>
      <c r="T179" s="57" t="str">
        <f t="shared" si="13"/>
        <v>parità</v>
      </c>
      <c r="U179" s="57" t="str">
        <f t="shared" si="14"/>
        <v>NO</v>
      </c>
    </row>
    <row r="180" spans="1:167" ht="60" customHeight="1" x14ac:dyDescent="0.35">
      <c r="A180" s="10" t="str">
        <f t="shared" si="10"/>
        <v>CC05CON</v>
      </c>
      <c r="B180" s="10" t="s">
        <v>541</v>
      </c>
      <c r="C180" s="10" t="s">
        <v>542</v>
      </c>
      <c r="D180" s="12" t="s">
        <v>662</v>
      </c>
      <c r="E180" s="10" t="s">
        <v>601</v>
      </c>
      <c r="F180" s="10" t="s">
        <v>602</v>
      </c>
      <c r="G180" s="10" t="s">
        <v>663</v>
      </c>
      <c r="H180" s="13" t="s">
        <v>664</v>
      </c>
      <c r="I180" s="10">
        <v>22</v>
      </c>
      <c r="J180" s="10" t="s">
        <v>665</v>
      </c>
      <c r="K180" s="12">
        <v>1</v>
      </c>
      <c r="L180" s="12">
        <v>1</v>
      </c>
      <c r="M180" s="12">
        <f t="shared" si="11"/>
        <v>0</v>
      </c>
      <c r="N180" s="14">
        <v>0</v>
      </c>
      <c r="O180" s="16">
        <f t="shared" si="12"/>
        <v>-1</v>
      </c>
      <c r="P180" s="21" t="s">
        <v>545</v>
      </c>
      <c r="Q180" s="10" t="s">
        <v>543</v>
      </c>
      <c r="R180" s="10" t="s">
        <v>544</v>
      </c>
      <c r="S180" s="10" t="s">
        <v>49</v>
      </c>
      <c r="T180" s="57" t="str">
        <f t="shared" si="13"/>
        <v>parità</v>
      </c>
      <c r="U180" s="57" t="str">
        <f t="shared" si="14"/>
        <v>NO</v>
      </c>
    </row>
    <row r="181" spans="1:167" ht="60" customHeight="1" x14ac:dyDescent="0.35">
      <c r="A181" s="10" t="str">
        <f t="shared" si="10"/>
        <v>CC03CON</v>
      </c>
      <c r="B181" s="10" t="s">
        <v>546</v>
      </c>
      <c r="C181" s="10" t="s">
        <v>547</v>
      </c>
      <c r="D181" s="12" t="s">
        <v>662</v>
      </c>
      <c r="E181" s="10" t="s">
        <v>601</v>
      </c>
      <c r="F181" s="10" t="s">
        <v>602</v>
      </c>
      <c r="G181" s="10" t="s">
        <v>663</v>
      </c>
      <c r="H181" s="13" t="s">
        <v>664</v>
      </c>
      <c r="I181" s="10">
        <v>22</v>
      </c>
      <c r="J181" s="10" t="s">
        <v>665</v>
      </c>
      <c r="K181" s="12">
        <v>3</v>
      </c>
      <c r="L181" s="12">
        <v>2</v>
      </c>
      <c r="M181" s="12">
        <f t="shared" si="11"/>
        <v>-1</v>
      </c>
      <c r="N181" s="14">
        <v>0</v>
      </c>
      <c r="O181" s="16">
        <f t="shared" si="12"/>
        <v>-2</v>
      </c>
      <c r="P181" s="21" t="s">
        <v>545</v>
      </c>
      <c r="Q181" s="10" t="s">
        <v>548</v>
      </c>
      <c r="R181" s="10" t="s">
        <v>549</v>
      </c>
      <c r="S181" s="10" t="s">
        <v>49</v>
      </c>
      <c r="T181" s="57" t="str">
        <f t="shared" si="13"/>
        <v>decremento</v>
      </c>
      <c r="U181" s="57" t="str">
        <f t="shared" si="14"/>
        <v>NO</v>
      </c>
    </row>
    <row r="182" spans="1:167" ht="60" customHeight="1" x14ac:dyDescent="0.35">
      <c r="A182" s="10" t="str">
        <f t="shared" si="10"/>
        <v>CC18CON</v>
      </c>
      <c r="B182" s="10" t="s">
        <v>554</v>
      </c>
      <c r="C182" s="10" t="s">
        <v>555</v>
      </c>
      <c r="D182" s="12" t="s">
        <v>662</v>
      </c>
      <c r="E182" s="10" t="s">
        <v>601</v>
      </c>
      <c r="F182" s="10" t="s">
        <v>602</v>
      </c>
      <c r="G182" s="10" t="s">
        <v>663</v>
      </c>
      <c r="H182" s="13" t="s">
        <v>664</v>
      </c>
      <c r="I182" s="10">
        <v>22</v>
      </c>
      <c r="J182" s="10" t="s">
        <v>665</v>
      </c>
      <c r="K182" s="12">
        <v>1</v>
      </c>
      <c r="L182" s="12">
        <v>1</v>
      </c>
      <c r="M182" s="12">
        <f t="shared" si="11"/>
        <v>0</v>
      </c>
      <c r="N182" s="14">
        <v>1</v>
      </c>
      <c r="O182" s="16">
        <f t="shared" si="12"/>
        <v>0</v>
      </c>
      <c r="P182" s="21" t="s">
        <v>545</v>
      </c>
      <c r="Q182" s="10" t="s">
        <v>543</v>
      </c>
      <c r="R182" s="10" t="s">
        <v>556</v>
      </c>
      <c r="S182" s="10" t="s">
        <v>39</v>
      </c>
      <c r="T182" s="57" t="str">
        <f t="shared" si="13"/>
        <v>parità</v>
      </c>
      <c r="U182" s="57" t="str">
        <f t="shared" si="14"/>
        <v>NO</v>
      </c>
    </row>
    <row r="183" spans="1:167" ht="60" customHeight="1" x14ac:dyDescent="0.35">
      <c r="A183" s="10" t="str">
        <f t="shared" si="10"/>
        <v>CC25CON</v>
      </c>
      <c r="B183" s="10" t="s">
        <v>557</v>
      </c>
      <c r="C183" s="10" t="s">
        <v>558</v>
      </c>
      <c r="D183" s="12" t="s">
        <v>662</v>
      </c>
      <c r="E183" s="10" t="s">
        <v>601</v>
      </c>
      <c r="F183" s="10" t="s">
        <v>602</v>
      </c>
      <c r="G183" s="10" t="s">
        <v>663</v>
      </c>
      <c r="H183" s="13" t="s">
        <v>664</v>
      </c>
      <c r="I183" s="10">
        <v>22</v>
      </c>
      <c r="J183" s="10" t="s">
        <v>665</v>
      </c>
      <c r="K183" s="12">
        <v>1</v>
      </c>
      <c r="L183" s="12">
        <v>1</v>
      </c>
      <c r="M183" s="12">
        <f t="shared" si="11"/>
        <v>0</v>
      </c>
      <c r="N183" s="14">
        <v>0</v>
      </c>
      <c r="O183" s="16">
        <f t="shared" si="12"/>
        <v>-1</v>
      </c>
      <c r="P183" s="21" t="s">
        <v>545</v>
      </c>
      <c r="Q183" s="10" t="s">
        <v>543</v>
      </c>
      <c r="R183" s="10" t="s">
        <v>556</v>
      </c>
      <c r="S183" s="10" t="s">
        <v>61</v>
      </c>
      <c r="T183" s="57" t="str">
        <f t="shared" si="13"/>
        <v>parità</v>
      </c>
      <c r="U183" s="57" t="str">
        <f t="shared" si="14"/>
        <v>NO</v>
      </c>
    </row>
    <row r="184" spans="1:167" ht="60" customHeight="1" x14ac:dyDescent="0.35">
      <c r="A184" s="10" t="str">
        <f t="shared" si="10"/>
        <v>CC13CON</v>
      </c>
      <c r="B184" s="10" t="s">
        <v>559</v>
      </c>
      <c r="C184" s="10" t="s">
        <v>560</v>
      </c>
      <c r="D184" s="12" t="s">
        <v>662</v>
      </c>
      <c r="E184" s="10" t="s">
        <v>601</v>
      </c>
      <c r="F184" s="10" t="s">
        <v>602</v>
      </c>
      <c r="G184" s="10" t="s">
        <v>663</v>
      </c>
      <c r="H184" s="13" t="s">
        <v>664</v>
      </c>
      <c r="I184" s="10">
        <v>22</v>
      </c>
      <c r="J184" s="10" t="s">
        <v>665</v>
      </c>
      <c r="K184" s="12">
        <v>0</v>
      </c>
      <c r="L184" s="12">
        <v>1</v>
      </c>
      <c r="M184" s="12">
        <f t="shared" si="11"/>
        <v>1</v>
      </c>
      <c r="N184" s="14">
        <v>1</v>
      </c>
      <c r="O184" s="16">
        <f t="shared" si="12"/>
        <v>0</v>
      </c>
      <c r="P184" s="21" t="s">
        <v>545</v>
      </c>
      <c r="Q184" s="10" t="s">
        <v>552</v>
      </c>
      <c r="R184" s="10" t="s">
        <v>561</v>
      </c>
      <c r="S184" s="10" t="s">
        <v>49</v>
      </c>
      <c r="T184" s="57" t="str">
        <f t="shared" si="13"/>
        <v>incremento</v>
      </c>
      <c r="U184" s="57" t="str">
        <f t="shared" si="14"/>
        <v>NO</v>
      </c>
    </row>
    <row r="185" spans="1:167" ht="60" customHeight="1" x14ac:dyDescent="0.35">
      <c r="A185" s="10" t="str">
        <f t="shared" si="10"/>
        <v>PR05CON</v>
      </c>
      <c r="B185" s="10" t="s">
        <v>562</v>
      </c>
      <c r="C185" s="10" t="s">
        <v>563</v>
      </c>
      <c r="D185" s="12" t="s">
        <v>662</v>
      </c>
      <c r="E185" s="10" t="s">
        <v>601</v>
      </c>
      <c r="F185" s="10" t="s">
        <v>602</v>
      </c>
      <c r="G185" s="10" t="s">
        <v>663</v>
      </c>
      <c r="H185" s="13" t="s">
        <v>664</v>
      </c>
      <c r="I185" s="10">
        <v>22</v>
      </c>
      <c r="J185" s="10" t="s">
        <v>665</v>
      </c>
      <c r="K185" s="12">
        <v>1</v>
      </c>
      <c r="L185" s="12">
        <v>1</v>
      </c>
      <c r="M185" s="12">
        <f t="shared" si="11"/>
        <v>0</v>
      </c>
      <c r="N185" s="14">
        <v>1</v>
      </c>
      <c r="O185" s="16">
        <f t="shared" si="12"/>
        <v>0</v>
      </c>
      <c r="P185" s="21" t="s">
        <v>545</v>
      </c>
      <c r="Q185" s="10" t="s">
        <v>543</v>
      </c>
      <c r="R185" s="10" t="s">
        <v>556</v>
      </c>
      <c r="S185" s="10" t="s">
        <v>61</v>
      </c>
      <c r="T185" s="57" t="str">
        <f t="shared" si="13"/>
        <v>parità</v>
      </c>
      <c r="U185" s="57" t="str">
        <f t="shared" si="14"/>
        <v>NO</v>
      </c>
    </row>
    <row r="186" spans="1:167" ht="60" customHeight="1" x14ac:dyDescent="0.35">
      <c r="A186" s="10" t="str">
        <f t="shared" si="10"/>
        <v>CC31CON</v>
      </c>
      <c r="B186" s="10" t="s">
        <v>564</v>
      </c>
      <c r="C186" s="10" t="s">
        <v>565</v>
      </c>
      <c r="D186" s="12" t="s">
        <v>662</v>
      </c>
      <c r="E186" s="10" t="s">
        <v>601</v>
      </c>
      <c r="F186" s="10" t="s">
        <v>602</v>
      </c>
      <c r="G186" s="10" t="s">
        <v>663</v>
      </c>
      <c r="H186" s="13" t="s">
        <v>664</v>
      </c>
      <c r="I186" s="10">
        <v>22</v>
      </c>
      <c r="J186" s="10" t="s">
        <v>665</v>
      </c>
      <c r="K186" s="12">
        <v>1</v>
      </c>
      <c r="L186" s="12">
        <v>1</v>
      </c>
      <c r="M186" s="12">
        <f t="shared" si="11"/>
        <v>0</v>
      </c>
      <c r="N186" s="14">
        <v>1</v>
      </c>
      <c r="O186" s="16">
        <f t="shared" si="12"/>
        <v>0</v>
      </c>
      <c r="P186" s="21" t="s">
        <v>545</v>
      </c>
      <c r="Q186" s="10" t="s">
        <v>543</v>
      </c>
      <c r="R186" s="10" t="s">
        <v>566</v>
      </c>
      <c r="S186" s="10" t="s">
        <v>49</v>
      </c>
      <c r="T186" s="57" t="str">
        <f t="shared" si="13"/>
        <v>parità</v>
      </c>
      <c r="U186" s="57" t="str">
        <f t="shared" si="14"/>
        <v>NO</v>
      </c>
    </row>
    <row r="187" spans="1:167" ht="60" customHeight="1" x14ac:dyDescent="0.35">
      <c r="A187" s="10" t="str">
        <f t="shared" si="10"/>
        <v>CC26CON</v>
      </c>
      <c r="B187" s="10" t="s">
        <v>567</v>
      </c>
      <c r="C187" s="10" t="s">
        <v>568</v>
      </c>
      <c r="D187" s="12" t="s">
        <v>662</v>
      </c>
      <c r="E187" s="10" t="s">
        <v>601</v>
      </c>
      <c r="F187" s="10" t="s">
        <v>602</v>
      </c>
      <c r="G187" s="10" t="s">
        <v>663</v>
      </c>
      <c r="H187" s="13" t="s">
        <v>664</v>
      </c>
      <c r="I187" s="10">
        <v>22</v>
      </c>
      <c r="J187" s="10" t="s">
        <v>665</v>
      </c>
      <c r="K187" s="12">
        <v>1</v>
      </c>
      <c r="L187" s="12">
        <v>1</v>
      </c>
      <c r="M187" s="12">
        <f t="shared" si="11"/>
        <v>0</v>
      </c>
      <c r="N187" s="14">
        <v>0</v>
      </c>
      <c r="O187" s="16">
        <f t="shared" si="12"/>
        <v>-1</v>
      </c>
      <c r="P187" s="21" t="s">
        <v>545</v>
      </c>
      <c r="Q187" s="10" t="s">
        <v>552</v>
      </c>
      <c r="R187" s="10" t="s">
        <v>569</v>
      </c>
      <c r="S187" s="10" t="s">
        <v>39</v>
      </c>
      <c r="T187" s="57" t="str">
        <f t="shared" si="13"/>
        <v>parità</v>
      </c>
      <c r="U187" s="57" t="str">
        <f t="shared" si="14"/>
        <v>NO</v>
      </c>
    </row>
    <row r="188" spans="1:167" ht="60" customHeight="1" x14ac:dyDescent="0.35">
      <c r="A188" s="10" t="str">
        <f t="shared" si="10"/>
        <v>CC30CON</v>
      </c>
      <c r="B188" s="10" t="s">
        <v>570</v>
      </c>
      <c r="C188" s="10" t="s">
        <v>571</v>
      </c>
      <c r="D188" s="12" t="s">
        <v>662</v>
      </c>
      <c r="E188" s="10" t="s">
        <v>601</v>
      </c>
      <c r="F188" s="10" t="s">
        <v>602</v>
      </c>
      <c r="G188" s="10" t="s">
        <v>663</v>
      </c>
      <c r="H188" s="13" t="s">
        <v>664</v>
      </c>
      <c r="I188" s="10">
        <v>22</v>
      </c>
      <c r="J188" s="10" t="s">
        <v>665</v>
      </c>
      <c r="K188" s="12">
        <v>1</v>
      </c>
      <c r="L188" s="12">
        <v>1</v>
      </c>
      <c r="M188" s="12">
        <f t="shared" si="11"/>
        <v>0</v>
      </c>
      <c r="N188" s="14">
        <v>1</v>
      </c>
      <c r="O188" s="16">
        <f t="shared" si="12"/>
        <v>0</v>
      </c>
      <c r="P188" s="21" t="s">
        <v>545</v>
      </c>
      <c r="Q188" s="10" t="s">
        <v>548</v>
      </c>
      <c r="R188" s="10" t="s">
        <v>572</v>
      </c>
      <c r="S188" s="10" t="s">
        <v>43</v>
      </c>
      <c r="T188" s="57" t="str">
        <f t="shared" si="13"/>
        <v>parità</v>
      </c>
      <c r="U188" s="57" t="str">
        <f t="shared" si="14"/>
        <v>NO</v>
      </c>
    </row>
    <row r="189" spans="1:167" ht="60" customHeight="1" x14ac:dyDescent="0.35">
      <c r="A189" s="10" t="str">
        <f t="shared" si="10"/>
        <v>CC07CON</v>
      </c>
      <c r="B189" s="10" t="s">
        <v>573</v>
      </c>
      <c r="C189" s="10" t="s">
        <v>574</v>
      </c>
      <c r="D189" s="12" t="s">
        <v>662</v>
      </c>
      <c r="E189" s="10" t="s">
        <v>601</v>
      </c>
      <c r="F189" s="10" t="s">
        <v>602</v>
      </c>
      <c r="G189" s="10" t="s">
        <v>663</v>
      </c>
      <c r="H189" s="13" t="s">
        <v>664</v>
      </c>
      <c r="I189" s="10">
        <v>22</v>
      </c>
      <c r="J189" s="10" t="s">
        <v>665</v>
      </c>
      <c r="K189" s="12">
        <v>1</v>
      </c>
      <c r="L189" s="12">
        <v>1</v>
      </c>
      <c r="M189" s="12">
        <f t="shared" si="11"/>
        <v>0</v>
      </c>
      <c r="N189" s="14">
        <v>1</v>
      </c>
      <c r="O189" s="16">
        <f t="shared" si="12"/>
        <v>0</v>
      </c>
      <c r="P189" s="21" t="s">
        <v>545</v>
      </c>
      <c r="Q189" s="10" t="s">
        <v>543</v>
      </c>
      <c r="R189" s="10" t="s">
        <v>575</v>
      </c>
      <c r="S189" s="10" t="s">
        <v>39</v>
      </c>
      <c r="T189" s="57" t="str">
        <f t="shared" si="13"/>
        <v>parità</v>
      </c>
      <c r="U189" s="57" t="str">
        <f t="shared" si="14"/>
        <v>NO</v>
      </c>
    </row>
    <row r="190" spans="1:167" ht="60" customHeight="1" x14ac:dyDescent="0.35">
      <c r="A190" s="10" t="str">
        <f t="shared" si="10"/>
        <v>CC02CON</v>
      </c>
      <c r="B190" s="10" t="s">
        <v>576</v>
      </c>
      <c r="C190" s="10" t="s">
        <v>577</v>
      </c>
      <c r="D190" s="12" t="s">
        <v>662</v>
      </c>
      <c r="E190" s="10" t="s">
        <v>601</v>
      </c>
      <c r="F190" s="10" t="s">
        <v>602</v>
      </c>
      <c r="G190" s="10" t="s">
        <v>663</v>
      </c>
      <c r="H190" s="13" t="s">
        <v>664</v>
      </c>
      <c r="I190" s="10">
        <v>22</v>
      </c>
      <c r="J190" s="10" t="s">
        <v>665</v>
      </c>
      <c r="K190" s="12">
        <v>1</v>
      </c>
      <c r="L190" s="12">
        <v>1</v>
      </c>
      <c r="M190" s="12">
        <f t="shared" si="11"/>
        <v>0</v>
      </c>
      <c r="N190" s="14">
        <v>1</v>
      </c>
      <c r="O190" s="16">
        <f t="shared" si="12"/>
        <v>0</v>
      </c>
      <c r="P190" s="21" t="s">
        <v>545</v>
      </c>
      <c r="Q190" s="10" t="s">
        <v>552</v>
      </c>
      <c r="R190" s="10" t="s">
        <v>578</v>
      </c>
      <c r="S190" s="10" t="s">
        <v>39</v>
      </c>
      <c r="T190" s="57" t="str">
        <f t="shared" si="13"/>
        <v>parità</v>
      </c>
      <c r="U190" s="57" t="str">
        <f t="shared" si="14"/>
        <v>NO</v>
      </c>
    </row>
    <row r="191" spans="1:167" ht="60" customHeight="1" x14ac:dyDescent="0.35">
      <c r="A191" s="10" t="str">
        <f t="shared" si="10"/>
        <v>CC10CON</v>
      </c>
      <c r="B191" s="10" t="s">
        <v>579</v>
      </c>
      <c r="C191" s="10" t="s">
        <v>580</v>
      </c>
      <c r="D191" s="12" t="s">
        <v>662</v>
      </c>
      <c r="E191" s="10" t="s">
        <v>601</v>
      </c>
      <c r="F191" s="10" t="s">
        <v>602</v>
      </c>
      <c r="G191" s="10" t="s">
        <v>663</v>
      </c>
      <c r="H191" s="13" t="s">
        <v>664</v>
      </c>
      <c r="I191" s="10">
        <v>22</v>
      </c>
      <c r="J191" s="10" t="s">
        <v>665</v>
      </c>
      <c r="K191" s="12">
        <v>1</v>
      </c>
      <c r="L191" s="12">
        <v>1</v>
      </c>
      <c r="M191" s="12">
        <f t="shared" si="11"/>
        <v>0</v>
      </c>
      <c r="N191" s="14">
        <v>0</v>
      </c>
      <c r="O191" s="16">
        <f t="shared" si="12"/>
        <v>-1</v>
      </c>
      <c r="P191" s="21" t="s">
        <v>545</v>
      </c>
      <c r="Q191" s="10" t="s">
        <v>552</v>
      </c>
      <c r="R191" s="10" t="s">
        <v>569</v>
      </c>
      <c r="S191" s="10" t="s">
        <v>39</v>
      </c>
      <c r="T191" s="57" t="str">
        <f t="shared" si="13"/>
        <v>parità</v>
      </c>
      <c r="U191" s="57" t="str">
        <f t="shared" si="14"/>
        <v>NO</v>
      </c>
    </row>
    <row r="192" spans="1:167" ht="60" customHeight="1" x14ac:dyDescent="0.35">
      <c r="A192" s="10" t="str">
        <f t="shared" si="10"/>
        <v>CC16CON</v>
      </c>
      <c r="B192" s="10" t="s">
        <v>581</v>
      </c>
      <c r="C192" s="10" t="s">
        <v>582</v>
      </c>
      <c r="D192" s="12" t="s">
        <v>662</v>
      </c>
      <c r="E192" s="10" t="s">
        <v>601</v>
      </c>
      <c r="F192" s="10" t="s">
        <v>602</v>
      </c>
      <c r="G192" s="10" t="s">
        <v>663</v>
      </c>
      <c r="H192" s="13" t="s">
        <v>664</v>
      </c>
      <c r="I192" s="10">
        <v>22</v>
      </c>
      <c r="J192" s="10" t="s">
        <v>665</v>
      </c>
      <c r="K192" s="12">
        <v>1</v>
      </c>
      <c r="L192" s="12">
        <v>1</v>
      </c>
      <c r="M192" s="12">
        <f t="shared" si="11"/>
        <v>0</v>
      </c>
      <c r="N192" s="14">
        <v>0</v>
      </c>
      <c r="O192" s="16">
        <f t="shared" si="12"/>
        <v>-1</v>
      </c>
      <c r="P192" s="21" t="s">
        <v>545</v>
      </c>
      <c r="Q192" s="10" t="s">
        <v>543</v>
      </c>
      <c r="R192" s="10" t="s">
        <v>583</v>
      </c>
      <c r="S192" s="10" t="s">
        <v>39</v>
      </c>
      <c r="T192" s="57" t="str">
        <f t="shared" si="13"/>
        <v>parità</v>
      </c>
      <c r="U192" s="57" t="str">
        <f t="shared" si="14"/>
        <v>NO</v>
      </c>
    </row>
    <row r="193" spans="1:21" ht="60" customHeight="1" x14ac:dyDescent="0.35">
      <c r="A193" s="10" t="str">
        <f t="shared" ref="A193:A195" si="15">CONCATENATE(B193,D193)</f>
        <v>CC19CON</v>
      </c>
      <c r="B193" s="10" t="s">
        <v>584</v>
      </c>
      <c r="C193" s="10" t="s">
        <v>585</v>
      </c>
      <c r="D193" s="12" t="s">
        <v>662</v>
      </c>
      <c r="E193" s="10" t="s">
        <v>601</v>
      </c>
      <c r="F193" s="10" t="s">
        <v>602</v>
      </c>
      <c r="G193" s="10" t="s">
        <v>663</v>
      </c>
      <c r="H193" s="13" t="s">
        <v>664</v>
      </c>
      <c r="I193" s="10">
        <v>22</v>
      </c>
      <c r="J193" s="10" t="s">
        <v>665</v>
      </c>
      <c r="K193" s="12">
        <v>1</v>
      </c>
      <c r="L193" s="12">
        <v>1</v>
      </c>
      <c r="M193" s="12">
        <f t="shared" ref="M193:M195" si="16">L193-K193</f>
        <v>0</v>
      </c>
      <c r="N193" s="14">
        <v>1</v>
      </c>
      <c r="O193" s="16">
        <f t="shared" ref="O193:O195" si="17">N193-L193</f>
        <v>0</v>
      </c>
      <c r="P193" s="21" t="s">
        <v>545</v>
      </c>
      <c r="Q193" s="10" t="s">
        <v>543</v>
      </c>
      <c r="R193" s="10" t="s">
        <v>583</v>
      </c>
      <c r="S193" s="10" t="s">
        <v>39</v>
      </c>
      <c r="T193" s="57" t="str">
        <f t="shared" si="13"/>
        <v>parità</v>
      </c>
      <c r="U193" s="57" t="str">
        <f t="shared" si="14"/>
        <v>NO</v>
      </c>
    </row>
    <row r="194" spans="1:21" ht="60" customHeight="1" x14ac:dyDescent="0.35">
      <c r="A194" s="10" t="str">
        <f t="shared" si="15"/>
        <v>CC17CON</v>
      </c>
      <c r="B194" s="10" t="s">
        <v>586</v>
      </c>
      <c r="C194" s="10" t="s">
        <v>587</v>
      </c>
      <c r="D194" s="12" t="s">
        <v>662</v>
      </c>
      <c r="E194" s="10" t="s">
        <v>601</v>
      </c>
      <c r="F194" s="10" t="s">
        <v>602</v>
      </c>
      <c r="G194" s="10" t="s">
        <v>663</v>
      </c>
      <c r="H194" s="13" t="s">
        <v>664</v>
      </c>
      <c r="I194" s="10">
        <v>22</v>
      </c>
      <c r="J194" s="10" t="s">
        <v>665</v>
      </c>
      <c r="K194" s="12">
        <v>1</v>
      </c>
      <c r="L194" s="12">
        <v>1</v>
      </c>
      <c r="M194" s="12">
        <f t="shared" si="16"/>
        <v>0</v>
      </c>
      <c r="N194" s="14">
        <v>0</v>
      </c>
      <c r="O194" s="16">
        <f t="shared" si="17"/>
        <v>-1</v>
      </c>
      <c r="P194" s="21" t="s">
        <v>545</v>
      </c>
      <c r="Q194" s="10" t="s">
        <v>543</v>
      </c>
      <c r="R194" s="10" t="s">
        <v>588</v>
      </c>
      <c r="S194" s="10" t="s">
        <v>43</v>
      </c>
      <c r="T194" s="57" t="str">
        <f t="shared" ref="T194:T195" si="18">IF(L194&gt;K194,"incremento",IF(L194=K194,"parità",IF(L194&lt;K194,"decremento")))</f>
        <v>parità</v>
      </c>
      <c r="U194" s="57" t="str">
        <f t="shared" ref="U194:U195" si="19">IF(L194&gt;N194,"NO",IF(L194=N194,"NO",IF(L194&lt;N194,"SI")))</f>
        <v>NO</v>
      </c>
    </row>
    <row r="195" spans="1:21" ht="60" customHeight="1" x14ac:dyDescent="0.35">
      <c r="A195" s="10" t="str">
        <f t="shared" si="15"/>
        <v>CC09CON</v>
      </c>
      <c r="B195" s="10" t="s">
        <v>589</v>
      </c>
      <c r="C195" s="10" t="s">
        <v>590</v>
      </c>
      <c r="D195" s="12" t="s">
        <v>662</v>
      </c>
      <c r="E195" s="10" t="s">
        <v>601</v>
      </c>
      <c r="F195" s="10" t="s">
        <v>602</v>
      </c>
      <c r="G195" s="10" t="s">
        <v>663</v>
      </c>
      <c r="H195" s="13" t="s">
        <v>664</v>
      </c>
      <c r="I195" s="10">
        <v>22</v>
      </c>
      <c r="J195" s="10" t="s">
        <v>665</v>
      </c>
      <c r="K195" s="12">
        <v>1</v>
      </c>
      <c r="L195" s="12">
        <v>1</v>
      </c>
      <c r="M195" s="12">
        <f t="shared" si="16"/>
        <v>0</v>
      </c>
      <c r="N195" s="14">
        <v>1</v>
      </c>
      <c r="O195" s="16">
        <f t="shared" si="17"/>
        <v>0</v>
      </c>
      <c r="P195" s="21" t="s">
        <v>545</v>
      </c>
      <c r="Q195" s="10" t="s">
        <v>543</v>
      </c>
      <c r="R195" s="10" t="s">
        <v>591</v>
      </c>
      <c r="S195" s="10" t="s">
        <v>39</v>
      </c>
      <c r="T195" s="57" t="str">
        <f t="shared" si="18"/>
        <v>parità</v>
      </c>
      <c r="U195" s="57" t="str">
        <f t="shared" si="19"/>
        <v>NO</v>
      </c>
    </row>
    <row r="196" spans="1:21" ht="50.25" x14ac:dyDescent="0.35">
      <c r="G196" s="10" t="s">
        <v>593</v>
      </c>
      <c r="I196" s="2"/>
      <c r="K196" s="12">
        <f>SUBTOTAL(9,K2:K195)</f>
        <v>215</v>
      </c>
      <c r="L196" s="12">
        <f>SUBTOTAL(9,L2:L195)</f>
        <v>215</v>
      </c>
      <c r="M196" s="34">
        <f>SUBTOTAL(9,M2:M195)</f>
        <v>0</v>
      </c>
      <c r="N196" s="12">
        <f>SUBTOTAL(9,N2:N195)</f>
        <v>157</v>
      </c>
      <c r="O196" s="12">
        <f>SUBTOTAL(9,O2:O195)</f>
        <v>-58</v>
      </c>
      <c r="P196" s="12">
        <f>SUBTOTAL(9,P2:P195)</f>
        <v>0</v>
      </c>
      <c r="Q196" s="12">
        <f>SUBTOTAL(9,Q2:Q195)</f>
        <v>0</v>
      </c>
    </row>
    <row r="198" spans="1:21" ht="33" x14ac:dyDescent="0.3">
      <c r="C198" s="10" t="s">
        <v>32</v>
      </c>
      <c r="K198" s="10">
        <f>SUMIF($P$3:$P$195,$C198,K$3:K$195)</f>
        <v>19</v>
      </c>
      <c r="L198" s="10">
        <f>SUMIF($P$3:$P$195,$C198,L$3:L$195)</f>
        <v>19</v>
      </c>
      <c r="M198" s="10">
        <f>SUMIF($P$3:$P$65,$C198,M$3:M$195)</f>
        <v>0</v>
      </c>
      <c r="N198" s="10">
        <f>SUMIF($P$3:$P$195,$C198,N$3:N$195)</f>
        <v>19</v>
      </c>
    </row>
    <row r="199" spans="1:21" ht="49.5" x14ac:dyDescent="0.3">
      <c r="C199" s="10" t="s">
        <v>112</v>
      </c>
      <c r="K199" s="10">
        <f>SUMIF($P$3:$P$195,$C199,K$3:K$195)</f>
        <v>4</v>
      </c>
      <c r="L199" s="10">
        <f>SUMIF($P$3:$P$195,$C199,L$3:L$195)</f>
        <v>6</v>
      </c>
      <c r="M199" s="10">
        <f>SUMIF($P$3:$P$65,$C199,M$3:M$195)</f>
        <v>2</v>
      </c>
      <c r="N199" s="10">
        <f>SUMIF($P$3:$P$195,$C199,N$3:N$195)</f>
        <v>2</v>
      </c>
    </row>
    <row r="200" spans="1:21" ht="16.5" x14ac:dyDescent="0.3">
      <c r="C200" s="10" t="s">
        <v>38</v>
      </c>
      <c r="K200" s="10">
        <f>SUMIF($P$3:$P$195,$C200,K$3:K$195)</f>
        <v>12</v>
      </c>
      <c r="L200" s="10">
        <f>SUMIF($P$3:$P$195,$C200,L$3:L$195)</f>
        <v>12</v>
      </c>
      <c r="M200" s="10">
        <f>SUMIF($P$3:$P$65,$C200,M$3:M$195)</f>
        <v>0</v>
      </c>
      <c r="N200" s="10">
        <f>SUMIF($P$3:$P$195,$C200,N$3:N$195)</f>
        <v>9</v>
      </c>
    </row>
    <row r="201" spans="1:21" ht="16.5" x14ac:dyDescent="0.3">
      <c r="C201" s="10" t="s">
        <v>74</v>
      </c>
      <c r="K201" s="10">
        <f>SUMIF($P$3:$P$195,$C201,K$3:K$195)</f>
        <v>17</v>
      </c>
      <c r="L201" s="10">
        <f>SUMIF($P$3:$P$195,$C201,L$3:L$195)</f>
        <v>16</v>
      </c>
      <c r="M201" s="10">
        <f>SUMIF($P$3:$P$65,$C201,M$3:M$195)</f>
        <v>-1</v>
      </c>
      <c r="N201" s="10">
        <f>SUMIF($P$3:$P$195,$C201,N$3:N$195)</f>
        <v>17</v>
      </c>
    </row>
    <row r="202" spans="1:21" ht="33" x14ac:dyDescent="0.3">
      <c r="C202" s="10" t="s">
        <v>145</v>
      </c>
      <c r="K202" s="10">
        <f>SUMIF($P$3:$P$195,$C202,K$3:K$195)</f>
        <v>16</v>
      </c>
      <c r="L202" s="10">
        <f>SUMIF($P$3:$P$195,$C202,L$3:L$195)</f>
        <v>16</v>
      </c>
      <c r="M202" s="10">
        <f>SUMIF($P$3:$P$65,$C202,M$3:M$195)</f>
        <v>0</v>
      </c>
      <c r="N202" s="10">
        <f>SUMIF($P$3:$P$195,$C202,N$3:N$195)</f>
        <v>8</v>
      </c>
    </row>
    <row r="203" spans="1:21" ht="33" x14ac:dyDescent="0.3">
      <c r="C203" s="10" t="s">
        <v>194</v>
      </c>
      <c r="K203" s="10">
        <f>SUMIF($P$3:$P$195,$C203,K$3:K$195)</f>
        <v>28</v>
      </c>
      <c r="L203" s="10">
        <f>SUMIF($P$3:$P$195,$C203,L$3:L$195)</f>
        <v>28</v>
      </c>
      <c r="M203" s="10">
        <f>SUMIF($P$3:$P$65,$C203,M$3:M$195)</f>
        <v>2</v>
      </c>
      <c r="N203" s="10">
        <f>SUMIF($P$3:$P$195,$C203,N$3:N$195)</f>
        <v>31</v>
      </c>
    </row>
    <row r="204" spans="1:21" ht="16.5" x14ac:dyDescent="0.3">
      <c r="C204" s="10" t="s">
        <v>258</v>
      </c>
      <c r="K204" s="10">
        <f>SUMIF($P$3:$P$195,$C204,K$3:K$195)</f>
        <v>18</v>
      </c>
      <c r="L204" s="10">
        <f>SUMIF($P$3:$P$195,$C204,L$3:L$195)</f>
        <v>18</v>
      </c>
      <c r="M204" s="10">
        <f>SUMIF($P$3:$P$65,$C204,M$3:M$195)</f>
        <v>0</v>
      </c>
      <c r="N204" s="10">
        <f>SUMIF($P$3:$P$195,$C204,N$3:N$195)</f>
        <v>8</v>
      </c>
    </row>
    <row r="205" spans="1:21" ht="33" x14ac:dyDescent="0.3">
      <c r="C205" s="10" t="s">
        <v>306</v>
      </c>
      <c r="K205" s="10">
        <f>SUMIF($P$3:$P$195,$C205,K$3:K$195)</f>
        <v>20</v>
      </c>
      <c r="L205" s="10">
        <f>SUMIF($P$3:$P$195,$C205,L$3:L$195)</f>
        <v>19</v>
      </c>
      <c r="M205" s="10">
        <f>SUMIF($P$3:$P$65,$C205,M$3:M$195)</f>
        <v>0</v>
      </c>
      <c r="N205" s="10">
        <f>SUMIF($P$3:$P$195,$C205,N$3:N$195)</f>
        <v>7</v>
      </c>
    </row>
    <row r="206" spans="1:21" ht="16.5" x14ac:dyDescent="0.3">
      <c r="C206" s="10" t="s">
        <v>362</v>
      </c>
      <c r="K206" s="10">
        <f>SUMIF($P$3:$P$195,$C206,K$3:K$195)</f>
        <v>13</v>
      </c>
      <c r="L206" s="10">
        <f>SUMIF($P$3:$P$195,$C206,L$3:L$195)</f>
        <v>13</v>
      </c>
      <c r="M206" s="10">
        <f>SUMIF($P$3:$P$65,$C206,M$3:M$195)</f>
        <v>0</v>
      </c>
      <c r="N206" s="10">
        <f>SUMIF($P$3:$P$195,$C206,N$3:N$195)</f>
        <v>15</v>
      </c>
    </row>
    <row r="207" spans="1:21" ht="16.5" x14ac:dyDescent="0.3">
      <c r="C207" s="10" t="s">
        <v>402</v>
      </c>
      <c r="K207" s="10">
        <f>SUMIF($P$3:$P$195,$C207,K$3:K$195)</f>
        <v>12</v>
      </c>
      <c r="L207" s="10">
        <f>SUMIF($P$3:$P$195,$C207,L$3:L$195)</f>
        <v>12</v>
      </c>
      <c r="M207" s="10">
        <f>SUMIF($P$3:$P$65,$C207,M$3:M$195)</f>
        <v>0</v>
      </c>
      <c r="N207" s="10">
        <f>SUMIF($P$3:$P$195,$C207,N$3:N$195)</f>
        <v>5</v>
      </c>
    </row>
    <row r="208" spans="1:21" ht="16.5" x14ac:dyDescent="0.3">
      <c r="C208" s="10" t="s">
        <v>428</v>
      </c>
      <c r="K208" s="10">
        <f>SUMIF($P$3:$P$195,$C208,K$3:K$195)</f>
        <v>21</v>
      </c>
      <c r="L208" s="10">
        <f>SUMIF($P$3:$P$195,$C208,L$3:L$195)</f>
        <v>21</v>
      </c>
      <c r="M208" s="10">
        <f>SUMIF($P$3:$P$65,$C208,M$3:M$195)</f>
        <v>0</v>
      </c>
      <c r="N208" s="10">
        <f>SUMIF($P$3:$P$195,$C208,N$3:N$195)</f>
        <v>15</v>
      </c>
    </row>
    <row r="209" spans="3:27" ht="33" x14ac:dyDescent="0.3">
      <c r="C209" s="10" t="s">
        <v>488</v>
      </c>
      <c r="K209" s="10">
        <f>SUMIF($P$3:$P$195,$C209,K$3:K$195)</f>
        <v>18</v>
      </c>
      <c r="L209" s="10">
        <f>SUMIF($P$3:$P$195,$C209,L$3:L$195)</f>
        <v>18</v>
      </c>
      <c r="M209" s="10">
        <f>SUMIF($P$3:$P$65,$C209,M$3:M$195)</f>
        <v>0</v>
      </c>
      <c r="N209" s="10">
        <f>SUMIF($P$3:$P$195,$C209,N$3:N$195)</f>
        <v>12</v>
      </c>
    </row>
    <row r="210" spans="3:27" ht="49.5" x14ac:dyDescent="0.3">
      <c r="C210" s="10" t="s">
        <v>545</v>
      </c>
      <c r="K210" s="10">
        <f>SUMIF($P$3:$P$195,$C210,K$3:K$195)</f>
        <v>17</v>
      </c>
      <c r="L210" s="10">
        <f>SUMIF($P$3:$P$195,$C210,L$3:L$195)</f>
        <v>17</v>
      </c>
      <c r="M210" s="10">
        <f>SUMIF($P$3:$P$65,$C210,M$3:M$195)</f>
        <v>0</v>
      </c>
      <c r="N210" s="10">
        <f>SUMIF($P$3:$P$195,$C210,N$3:N$195)</f>
        <v>9</v>
      </c>
    </row>
    <row r="211" spans="3:27" ht="51.75" x14ac:dyDescent="0.35">
      <c r="C211" s="31" t="s">
        <v>593</v>
      </c>
      <c r="D211" s="31"/>
      <c r="E211" s="31"/>
      <c r="F211" s="31"/>
      <c r="G211" s="32" t="s">
        <v>593</v>
      </c>
      <c r="H211" s="33"/>
      <c r="I211" s="31"/>
      <c r="J211" s="31"/>
      <c r="K211" s="34">
        <f>SUM(K198:K210)</f>
        <v>215</v>
      </c>
      <c r="L211" s="34">
        <f t="shared" ref="L211:N211" si="20">SUM(L198:L210)</f>
        <v>215</v>
      </c>
      <c r="M211" s="34">
        <f t="shared" si="20"/>
        <v>3</v>
      </c>
      <c r="N211" s="34">
        <f t="shared" si="20"/>
        <v>157</v>
      </c>
    </row>
    <row r="213" spans="3:27" ht="60" customHeight="1" x14ac:dyDescent="0.3">
      <c r="C213" s="1" t="s">
        <v>765</v>
      </c>
      <c r="M213" s="1"/>
      <c r="N213" s="37"/>
      <c r="P213" s="37"/>
      <c r="Q213" s="36"/>
      <c r="R213" s="36"/>
      <c r="S213" s="36"/>
      <c r="T213" s="36"/>
      <c r="U213" s="36"/>
      <c r="V213" s="1"/>
      <c r="W213" s="1"/>
      <c r="X213" s="1"/>
      <c r="Y213" s="1"/>
      <c r="Z213" s="29"/>
      <c r="AA213" s="29"/>
    </row>
    <row r="214" spans="3:27" ht="60" customHeight="1" x14ac:dyDescent="0.3">
      <c r="C214" s="1" t="s">
        <v>767</v>
      </c>
      <c r="M214" s="1"/>
      <c r="N214" s="37"/>
      <c r="P214" s="37"/>
      <c r="Q214" s="36"/>
      <c r="R214" s="36"/>
      <c r="S214" s="36"/>
      <c r="T214" s="36"/>
      <c r="U214" s="36"/>
      <c r="V214" s="1"/>
      <c r="W214" s="1"/>
      <c r="X214" s="1"/>
      <c r="Y214" s="1"/>
      <c r="Z214" s="29"/>
      <c r="AA214" s="29"/>
    </row>
  </sheetData>
  <autoFilter ref="A2:FK195"/>
  <mergeCells count="1">
    <mergeCell ref="A1:S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 xml:space="preserve">&amp;R
</oddHeader>
    <oddFooter>&amp;LElaborazione dati: DGPR Ufficio III - Sezione II&amp;C&amp;P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229"/>
  <sheetViews>
    <sheetView topLeftCell="C1" workbookViewId="0">
      <selection activeCell="C3" sqref="C3"/>
    </sheetView>
  </sheetViews>
  <sheetFormatPr defaultColWidth="7.5703125" defaultRowHeight="14.25" x14ac:dyDescent="0.2"/>
  <cols>
    <col min="1" max="1" width="10.7109375" style="1" hidden="1" customWidth="1"/>
    <col min="2" max="2" width="10.85546875" style="1" hidden="1" customWidth="1"/>
    <col min="3" max="3" width="24.7109375" style="1" customWidth="1"/>
    <col min="4" max="6" width="7.5703125" style="1" hidden="1" customWidth="1"/>
    <col min="7" max="7" width="19.28515625" style="1" hidden="1" customWidth="1"/>
    <col min="8" max="8" width="15.7109375" style="35" hidden="1" customWidth="1"/>
    <col min="9" max="9" width="11.28515625" style="1" hidden="1" customWidth="1"/>
    <col min="10" max="10" width="11.5703125" style="1" hidden="1" customWidth="1"/>
    <col min="11" max="11" width="12" style="36" customWidth="1"/>
    <col min="12" max="12" width="17.140625" style="36" customWidth="1"/>
    <col min="13" max="13" width="14.7109375" style="36" hidden="1" customWidth="1"/>
    <col min="14" max="14" width="12.28515625" style="36" hidden="1" customWidth="1"/>
    <col min="15" max="15" width="11.85546875" style="36" hidden="1" customWidth="1"/>
    <col min="16" max="16" width="12.140625" style="36" customWidth="1"/>
    <col min="17" max="17" width="10.28515625" style="36" hidden="1" customWidth="1"/>
    <col min="18" max="18" width="0.140625" style="36" customWidth="1"/>
    <col min="19" max="19" width="15.7109375" style="1" customWidth="1"/>
    <col min="20" max="20" width="13.5703125" style="1" hidden="1" customWidth="1"/>
    <col min="21" max="21" width="13.28515625" style="1" hidden="1" customWidth="1"/>
    <col min="22" max="22" width="11.7109375" style="36" hidden="1" customWidth="1"/>
    <col min="23" max="23" width="0.140625" style="1" hidden="1" customWidth="1"/>
    <col min="24" max="24" width="14.28515625" style="2" customWidth="1"/>
    <col min="25" max="25" width="14.42578125" style="2" customWidth="1"/>
    <col min="26" max="16384" width="7.5703125" style="2"/>
  </cols>
  <sheetData>
    <row r="1" spans="1:25" ht="124.15" customHeight="1" x14ac:dyDescent="0.2">
      <c r="A1" s="75" t="s">
        <v>732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25" s="45" customFormat="1" ht="183.6" customHeight="1" x14ac:dyDescent="0.25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4" t="s">
        <v>9</v>
      </c>
      <c r="K2" s="4" t="s">
        <v>10</v>
      </c>
      <c r="L2" s="6" t="s">
        <v>759</v>
      </c>
      <c r="M2" s="6" t="s">
        <v>667</v>
      </c>
      <c r="N2" s="6" t="s">
        <v>668</v>
      </c>
      <c r="O2" s="4" t="s">
        <v>669</v>
      </c>
      <c r="P2" s="4" t="s">
        <v>611</v>
      </c>
      <c r="Q2" s="4"/>
      <c r="R2" s="4" t="s">
        <v>670</v>
      </c>
      <c r="S2" s="4" t="s">
        <v>727</v>
      </c>
      <c r="T2" s="4" t="s">
        <v>19</v>
      </c>
      <c r="U2" s="4" t="s">
        <v>20</v>
      </c>
      <c r="V2" s="4" t="s">
        <v>671</v>
      </c>
      <c r="W2" s="4" t="s">
        <v>599</v>
      </c>
      <c r="X2" s="50" t="s">
        <v>730</v>
      </c>
      <c r="Y2" s="50" t="s">
        <v>731</v>
      </c>
    </row>
    <row r="3" spans="1:25" ht="60" customHeight="1" x14ac:dyDescent="0.35">
      <c r="A3" s="10" t="str">
        <f t="shared" ref="A3:A65" si="0">CONCATENATE(B3,D3)</f>
        <v>XX07ASA</v>
      </c>
      <c r="B3" s="10" t="s">
        <v>22</v>
      </c>
      <c r="C3" s="11" t="s">
        <v>23</v>
      </c>
      <c r="D3" s="12" t="s">
        <v>672</v>
      </c>
      <c r="E3" s="10" t="s">
        <v>614</v>
      </c>
      <c r="F3" s="10" t="s">
        <v>618</v>
      </c>
      <c r="G3" s="10" t="s">
        <v>673</v>
      </c>
      <c r="H3" s="13" t="s">
        <v>674</v>
      </c>
      <c r="I3" s="10">
        <v>25</v>
      </c>
      <c r="J3" s="10" t="s">
        <v>665</v>
      </c>
      <c r="K3" s="12">
        <v>84</v>
      </c>
      <c r="L3" s="12">
        <v>95</v>
      </c>
      <c r="M3" s="12">
        <v>86</v>
      </c>
      <c r="N3" s="12">
        <v>85</v>
      </c>
      <c r="O3" s="12">
        <f t="shared" ref="O3:O65" si="1">L3-K3</f>
        <v>11</v>
      </c>
      <c r="P3" s="14">
        <v>63</v>
      </c>
      <c r="Q3" s="14">
        <f t="shared" ref="Q3:Q65" si="2">P3-N3</f>
        <v>-22</v>
      </c>
      <c r="R3" s="53">
        <f t="shared" ref="R3:R65" si="3">P3-L3</f>
        <v>-32</v>
      </c>
      <c r="S3" s="21" t="s">
        <v>32</v>
      </c>
      <c r="T3" s="10" t="s">
        <v>30</v>
      </c>
      <c r="U3" s="10" t="s">
        <v>31</v>
      </c>
      <c r="V3" s="16">
        <f t="shared" ref="V3:V65" si="4">P3-M3</f>
        <v>-23</v>
      </c>
      <c r="W3" s="11" t="s">
        <v>33</v>
      </c>
      <c r="X3" s="57" t="str">
        <f>IF(L3&gt;K3,"incremento",IF(L3=K3,"parità",IF(L3&lt;K3,"decremento")))</f>
        <v>incremento</v>
      </c>
      <c r="Y3" s="57" t="str">
        <f>IF(L3&gt;P3,"NO",IF(L3=P3,"NO",IF(L3&lt;P3,"SI")))</f>
        <v>NO</v>
      </c>
    </row>
    <row r="4" spans="1:25" ht="60" customHeight="1" x14ac:dyDescent="0.35">
      <c r="A4" s="10" t="str">
        <f t="shared" si="0"/>
        <v>HH12ASA</v>
      </c>
      <c r="B4" s="10" t="s">
        <v>34</v>
      </c>
      <c r="C4" s="10" t="s">
        <v>35</v>
      </c>
      <c r="D4" s="12" t="s">
        <v>672</v>
      </c>
      <c r="E4" s="10" t="s">
        <v>614</v>
      </c>
      <c r="F4" s="10" t="s">
        <v>618</v>
      </c>
      <c r="G4" s="10" t="s">
        <v>673</v>
      </c>
      <c r="H4" s="13" t="s">
        <v>674</v>
      </c>
      <c r="I4" s="10">
        <v>25</v>
      </c>
      <c r="J4" s="10" t="s">
        <v>665</v>
      </c>
      <c r="K4" s="12">
        <v>4</v>
      </c>
      <c r="L4" s="12">
        <v>3</v>
      </c>
      <c r="M4" s="12">
        <v>4</v>
      </c>
      <c r="N4" s="12">
        <v>4</v>
      </c>
      <c r="O4" s="12">
        <f t="shared" si="1"/>
        <v>-1</v>
      </c>
      <c r="P4" s="14">
        <v>4</v>
      </c>
      <c r="Q4" s="14">
        <f t="shared" si="2"/>
        <v>0</v>
      </c>
      <c r="R4" s="53">
        <f t="shared" si="3"/>
        <v>1</v>
      </c>
      <c r="S4" s="21" t="s">
        <v>38</v>
      </c>
      <c r="T4" s="10" t="s">
        <v>36</v>
      </c>
      <c r="U4" s="10" t="s">
        <v>37</v>
      </c>
      <c r="V4" s="16">
        <f t="shared" si="4"/>
        <v>0</v>
      </c>
      <c r="W4" s="10" t="s">
        <v>39</v>
      </c>
      <c r="X4" s="57" t="str">
        <f t="shared" ref="X4:X66" si="5">IF(L4&gt;K4,"incremento",IF(L4=K4,"parità",IF(L4&lt;K4,"decremento")))</f>
        <v>decremento</v>
      </c>
      <c r="Y4" s="57" t="str">
        <f t="shared" ref="Y4:Y66" si="6">IF(L4&gt;P4,"NO",IF(L4=P4,"NO",IF(L4&lt;P4,"SI")))</f>
        <v>SI</v>
      </c>
    </row>
    <row r="5" spans="1:25" ht="60" customHeight="1" x14ac:dyDescent="0.35">
      <c r="A5" s="10" t="str">
        <f t="shared" si="0"/>
        <v>HH11ASA</v>
      </c>
      <c r="B5" s="10" t="s">
        <v>40</v>
      </c>
      <c r="C5" s="10" t="s">
        <v>41</v>
      </c>
      <c r="D5" s="12" t="s">
        <v>672</v>
      </c>
      <c r="E5" s="10" t="s">
        <v>614</v>
      </c>
      <c r="F5" s="10" t="s">
        <v>618</v>
      </c>
      <c r="G5" s="10" t="s">
        <v>673</v>
      </c>
      <c r="H5" s="13" t="s">
        <v>674</v>
      </c>
      <c r="I5" s="10">
        <v>25</v>
      </c>
      <c r="J5" s="10" t="s">
        <v>665</v>
      </c>
      <c r="K5" s="12">
        <v>7</v>
      </c>
      <c r="L5" s="12">
        <v>5</v>
      </c>
      <c r="M5" s="12">
        <v>4</v>
      </c>
      <c r="N5" s="12">
        <v>5</v>
      </c>
      <c r="O5" s="12">
        <f t="shared" si="1"/>
        <v>-2</v>
      </c>
      <c r="P5" s="14">
        <v>3</v>
      </c>
      <c r="Q5" s="14">
        <f t="shared" si="2"/>
        <v>-2</v>
      </c>
      <c r="R5" s="53">
        <f t="shared" si="3"/>
        <v>-2</v>
      </c>
      <c r="S5" s="21" t="s">
        <v>38</v>
      </c>
      <c r="T5" s="10" t="s">
        <v>36</v>
      </c>
      <c r="U5" s="10" t="s">
        <v>42</v>
      </c>
      <c r="V5" s="16">
        <f t="shared" si="4"/>
        <v>-1</v>
      </c>
      <c r="W5" s="10" t="s">
        <v>43</v>
      </c>
      <c r="X5" s="57" t="str">
        <f t="shared" si="5"/>
        <v>decremento</v>
      </c>
      <c r="Y5" s="57" t="str">
        <f t="shared" si="6"/>
        <v>NO</v>
      </c>
    </row>
    <row r="6" spans="1:25" ht="60" customHeight="1" x14ac:dyDescent="0.35">
      <c r="A6" s="10" t="str">
        <f t="shared" si="0"/>
        <v>HH04ASA</v>
      </c>
      <c r="B6" s="10" t="s">
        <v>44</v>
      </c>
      <c r="C6" s="10" t="s">
        <v>45</v>
      </c>
      <c r="D6" s="12" t="s">
        <v>672</v>
      </c>
      <c r="E6" s="10" t="s">
        <v>614</v>
      </c>
      <c r="F6" s="10" t="s">
        <v>618</v>
      </c>
      <c r="G6" s="10" t="s">
        <v>673</v>
      </c>
      <c r="H6" s="13" t="s">
        <v>674</v>
      </c>
      <c r="I6" s="10">
        <v>25</v>
      </c>
      <c r="J6" s="10" t="s">
        <v>665</v>
      </c>
      <c r="K6" s="12">
        <v>5</v>
      </c>
      <c r="L6" s="12">
        <v>3</v>
      </c>
      <c r="M6" s="12">
        <v>2</v>
      </c>
      <c r="N6" s="12">
        <v>3</v>
      </c>
      <c r="O6" s="12">
        <f t="shared" si="1"/>
        <v>-2</v>
      </c>
      <c r="P6" s="14">
        <v>2</v>
      </c>
      <c r="Q6" s="14">
        <f t="shared" si="2"/>
        <v>-1</v>
      </c>
      <c r="R6" s="53">
        <f t="shared" si="3"/>
        <v>-1</v>
      </c>
      <c r="S6" s="21" t="s">
        <v>38</v>
      </c>
      <c r="T6" s="10" t="s">
        <v>36</v>
      </c>
      <c r="U6" s="10" t="s">
        <v>37</v>
      </c>
      <c r="V6" s="16">
        <f t="shared" si="4"/>
        <v>0</v>
      </c>
      <c r="W6" s="10" t="s">
        <v>43</v>
      </c>
      <c r="X6" s="57" t="str">
        <f t="shared" si="5"/>
        <v>decremento</v>
      </c>
      <c r="Y6" s="57" t="str">
        <f t="shared" si="6"/>
        <v>NO</v>
      </c>
    </row>
    <row r="7" spans="1:25" ht="60" customHeight="1" x14ac:dyDescent="0.35">
      <c r="A7" s="10" t="str">
        <f t="shared" si="0"/>
        <v>HH39ASA</v>
      </c>
      <c r="B7" s="10" t="s">
        <v>46</v>
      </c>
      <c r="C7" s="10" t="s">
        <v>47</v>
      </c>
      <c r="D7" s="12" t="s">
        <v>672</v>
      </c>
      <c r="E7" s="10" t="s">
        <v>614</v>
      </c>
      <c r="F7" s="10" t="s">
        <v>618</v>
      </c>
      <c r="G7" s="10" t="s">
        <v>673</v>
      </c>
      <c r="H7" s="13" t="s">
        <v>674</v>
      </c>
      <c r="I7" s="10">
        <v>25</v>
      </c>
      <c r="J7" s="10" t="s">
        <v>665</v>
      </c>
      <c r="K7" s="12">
        <v>4</v>
      </c>
      <c r="L7" s="12">
        <v>3</v>
      </c>
      <c r="M7" s="12">
        <v>4</v>
      </c>
      <c r="N7" s="12">
        <v>4</v>
      </c>
      <c r="O7" s="12">
        <f t="shared" si="1"/>
        <v>-1</v>
      </c>
      <c r="P7" s="14">
        <v>4</v>
      </c>
      <c r="Q7" s="14">
        <f t="shared" si="2"/>
        <v>0</v>
      </c>
      <c r="R7" s="53">
        <f t="shared" si="3"/>
        <v>1</v>
      </c>
      <c r="S7" s="21" t="s">
        <v>38</v>
      </c>
      <c r="T7" s="10" t="s">
        <v>36</v>
      </c>
      <c r="U7" s="10" t="s">
        <v>48</v>
      </c>
      <c r="V7" s="16">
        <f t="shared" si="4"/>
        <v>0</v>
      </c>
      <c r="W7" s="10" t="s">
        <v>49</v>
      </c>
      <c r="X7" s="57" t="str">
        <f t="shared" si="5"/>
        <v>decremento</v>
      </c>
      <c r="Y7" s="57" t="str">
        <f t="shared" si="6"/>
        <v>SI</v>
      </c>
    </row>
    <row r="8" spans="1:25" ht="60" customHeight="1" x14ac:dyDescent="0.35">
      <c r="A8" s="10" t="str">
        <f t="shared" si="0"/>
        <v>HH43ASA</v>
      </c>
      <c r="B8" s="10" t="s">
        <v>50</v>
      </c>
      <c r="C8" s="10" t="s">
        <v>51</v>
      </c>
      <c r="D8" s="12" t="s">
        <v>672</v>
      </c>
      <c r="E8" s="10" t="s">
        <v>614</v>
      </c>
      <c r="F8" s="10" t="s">
        <v>618</v>
      </c>
      <c r="G8" s="10" t="s">
        <v>673</v>
      </c>
      <c r="H8" s="13" t="s">
        <v>674</v>
      </c>
      <c r="I8" s="10">
        <v>25</v>
      </c>
      <c r="J8" s="10" t="s">
        <v>665</v>
      </c>
      <c r="K8" s="12">
        <v>3</v>
      </c>
      <c r="L8" s="12">
        <v>3</v>
      </c>
      <c r="M8" s="12">
        <v>2</v>
      </c>
      <c r="N8" s="12">
        <v>2</v>
      </c>
      <c r="O8" s="12">
        <f t="shared" si="1"/>
        <v>0</v>
      </c>
      <c r="P8" s="14">
        <v>2</v>
      </c>
      <c r="Q8" s="14">
        <f t="shared" si="2"/>
        <v>0</v>
      </c>
      <c r="R8" s="53">
        <f t="shared" si="3"/>
        <v>-1</v>
      </c>
      <c r="S8" s="21" t="s">
        <v>38</v>
      </c>
      <c r="T8" s="10" t="s">
        <v>36</v>
      </c>
      <c r="U8" s="10" t="s">
        <v>52</v>
      </c>
      <c r="V8" s="16">
        <f t="shared" si="4"/>
        <v>0</v>
      </c>
      <c r="W8" s="10" t="s">
        <v>49</v>
      </c>
      <c r="X8" s="57" t="str">
        <f t="shared" si="5"/>
        <v>parità</v>
      </c>
      <c r="Y8" s="57" t="str">
        <f t="shared" si="6"/>
        <v>NO</v>
      </c>
    </row>
    <row r="9" spans="1:25" ht="60" customHeight="1" x14ac:dyDescent="0.35">
      <c r="A9" s="10" t="str">
        <f t="shared" si="0"/>
        <v>HH06ASA</v>
      </c>
      <c r="B9" s="10" t="s">
        <v>53</v>
      </c>
      <c r="C9" s="10" t="s">
        <v>54</v>
      </c>
      <c r="D9" s="12" t="s">
        <v>672</v>
      </c>
      <c r="E9" s="10" t="s">
        <v>614</v>
      </c>
      <c r="F9" s="10" t="s">
        <v>618</v>
      </c>
      <c r="G9" s="10" t="s">
        <v>673</v>
      </c>
      <c r="H9" s="13" t="s">
        <v>674</v>
      </c>
      <c r="I9" s="10">
        <v>25</v>
      </c>
      <c r="J9" s="10" t="s">
        <v>665</v>
      </c>
      <c r="K9" s="12">
        <v>3</v>
      </c>
      <c r="L9" s="12">
        <v>3</v>
      </c>
      <c r="M9" s="12">
        <v>4</v>
      </c>
      <c r="N9" s="12">
        <v>4</v>
      </c>
      <c r="O9" s="12">
        <f t="shared" si="1"/>
        <v>0</v>
      </c>
      <c r="P9" s="14">
        <v>4</v>
      </c>
      <c r="Q9" s="14">
        <f t="shared" si="2"/>
        <v>0</v>
      </c>
      <c r="R9" s="53">
        <f t="shared" si="3"/>
        <v>1</v>
      </c>
      <c r="S9" s="21" t="s">
        <v>38</v>
      </c>
      <c r="T9" s="10" t="s">
        <v>36</v>
      </c>
      <c r="U9" s="10" t="s">
        <v>52</v>
      </c>
      <c r="V9" s="16">
        <f t="shared" si="4"/>
        <v>0</v>
      </c>
      <c r="W9" s="10" t="s">
        <v>49</v>
      </c>
      <c r="X9" s="57" t="str">
        <f t="shared" si="5"/>
        <v>parità</v>
      </c>
      <c r="Y9" s="57" t="str">
        <f t="shared" si="6"/>
        <v>SI</v>
      </c>
    </row>
    <row r="10" spans="1:25" ht="60" customHeight="1" x14ac:dyDescent="0.35">
      <c r="A10" s="10" t="str">
        <f t="shared" si="0"/>
        <v>HH19ASA</v>
      </c>
      <c r="B10" s="10" t="s">
        <v>55</v>
      </c>
      <c r="C10" s="10" t="s">
        <v>56</v>
      </c>
      <c r="D10" s="12" t="s">
        <v>672</v>
      </c>
      <c r="E10" s="10" t="s">
        <v>614</v>
      </c>
      <c r="F10" s="10" t="s">
        <v>618</v>
      </c>
      <c r="G10" s="10" t="s">
        <v>673</v>
      </c>
      <c r="H10" s="13" t="s">
        <v>674</v>
      </c>
      <c r="I10" s="10">
        <v>25</v>
      </c>
      <c r="J10" s="10" t="s">
        <v>665</v>
      </c>
      <c r="K10" s="12">
        <v>4</v>
      </c>
      <c r="L10" s="12">
        <v>3</v>
      </c>
      <c r="M10" s="12">
        <v>2</v>
      </c>
      <c r="N10" s="12">
        <v>2</v>
      </c>
      <c r="O10" s="12">
        <f t="shared" si="1"/>
        <v>-1</v>
      </c>
      <c r="P10" s="14">
        <v>1</v>
      </c>
      <c r="Q10" s="14">
        <f t="shared" si="2"/>
        <v>-1</v>
      </c>
      <c r="R10" s="53">
        <f t="shared" si="3"/>
        <v>-2</v>
      </c>
      <c r="S10" s="21" t="s">
        <v>38</v>
      </c>
      <c r="T10" s="10" t="s">
        <v>36</v>
      </c>
      <c r="U10" s="10" t="s">
        <v>52</v>
      </c>
      <c r="V10" s="16">
        <f t="shared" si="4"/>
        <v>-1</v>
      </c>
      <c r="W10" s="10" t="s">
        <v>39</v>
      </c>
      <c r="X10" s="57" t="str">
        <f t="shared" si="5"/>
        <v>decremento</v>
      </c>
      <c r="Y10" s="57" t="str">
        <f t="shared" si="6"/>
        <v>NO</v>
      </c>
    </row>
    <row r="11" spans="1:25" ht="60" customHeight="1" x14ac:dyDescent="0.35">
      <c r="A11" s="10" t="str">
        <f t="shared" si="0"/>
        <v>HH20ASA</v>
      </c>
      <c r="B11" s="10" t="s">
        <v>57</v>
      </c>
      <c r="C11" s="10" t="s">
        <v>58</v>
      </c>
      <c r="D11" s="12" t="s">
        <v>672</v>
      </c>
      <c r="E11" s="10" t="s">
        <v>614</v>
      </c>
      <c r="F11" s="10" t="s">
        <v>618</v>
      </c>
      <c r="G11" s="10" t="s">
        <v>673</v>
      </c>
      <c r="H11" s="13" t="s">
        <v>674</v>
      </c>
      <c r="I11" s="10">
        <v>25</v>
      </c>
      <c r="J11" s="10" t="s">
        <v>665</v>
      </c>
      <c r="K11" s="12">
        <v>4</v>
      </c>
      <c r="L11" s="12">
        <v>3</v>
      </c>
      <c r="M11" s="12">
        <v>5</v>
      </c>
      <c r="N11" s="12">
        <v>5</v>
      </c>
      <c r="O11" s="12">
        <f t="shared" si="1"/>
        <v>-1</v>
      </c>
      <c r="P11" s="14">
        <v>5</v>
      </c>
      <c r="Q11" s="14">
        <f t="shared" si="2"/>
        <v>0</v>
      </c>
      <c r="R11" s="53">
        <f t="shared" si="3"/>
        <v>2</v>
      </c>
      <c r="S11" s="21" t="s">
        <v>38</v>
      </c>
      <c r="T11" s="10" t="s">
        <v>36</v>
      </c>
      <c r="U11" s="10" t="s">
        <v>37</v>
      </c>
      <c r="V11" s="16">
        <f t="shared" si="4"/>
        <v>0</v>
      </c>
      <c r="W11" s="10" t="s">
        <v>39</v>
      </c>
      <c r="X11" s="57" t="str">
        <f t="shared" si="5"/>
        <v>decremento</v>
      </c>
      <c r="Y11" s="57" t="str">
        <f t="shared" si="6"/>
        <v>SI</v>
      </c>
    </row>
    <row r="12" spans="1:25" ht="60" customHeight="1" x14ac:dyDescent="0.35">
      <c r="A12" s="10" t="str">
        <f t="shared" si="0"/>
        <v>PR14ASA</v>
      </c>
      <c r="B12" s="10" t="s">
        <v>59</v>
      </c>
      <c r="C12" s="10" t="s">
        <v>60</v>
      </c>
      <c r="D12" s="12" t="s">
        <v>672</v>
      </c>
      <c r="E12" s="10" t="s">
        <v>614</v>
      </c>
      <c r="F12" s="10" t="s">
        <v>618</v>
      </c>
      <c r="G12" s="10" t="s">
        <v>673</v>
      </c>
      <c r="H12" s="13" t="s">
        <v>674</v>
      </c>
      <c r="I12" s="10">
        <v>25</v>
      </c>
      <c r="J12" s="10" t="s">
        <v>665</v>
      </c>
      <c r="K12" s="12">
        <v>7</v>
      </c>
      <c r="L12" s="12">
        <v>4</v>
      </c>
      <c r="M12" s="12">
        <v>6</v>
      </c>
      <c r="N12" s="12">
        <v>6</v>
      </c>
      <c r="O12" s="12">
        <f t="shared" si="1"/>
        <v>-3</v>
      </c>
      <c r="P12" s="14">
        <v>6</v>
      </c>
      <c r="Q12" s="14">
        <f t="shared" si="2"/>
        <v>0</v>
      </c>
      <c r="R12" s="53">
        <f t="shared" si="3"/>
        <v>2</v>
      </c>
      <c r="S12" s="21" t="s">
        <v>38</v>
      </c>
      <c r="T12" s="10" t="s">
        <v>36</v>
      </c>
      <c r="U12" s="10" t="s">
        <v>42</v>
      </c>
      <c r="V12" s="16">
        <f t="shared" si="4"/>
        <v>0</v>
      </c>
      <c r="W12" s="10" t="s">
        <v>61</v>
      </c>
      <c r="X12" s="57" t="str">
        <f t="shared" si="5"/>
        <v>decremento</v>
      </c>
      <c r="Y12" s="57" t="str">
        <f t="shared" si="6"/>
        <v>SI</v>
      </c>
    </row>
    <row r="13" spans="1:25" ht="60" customHeight="1" x14ac:dyDescent="0.35">
      <c r="A13" s="10" t="str">
        <f t="shared" si="0"/>
        <v>HH44ASA</v>
      </c>
      <c r="B13" s="10" t="s">
        <v>62</v>
      </c>
      <c r="C13" s="10" t="s">
        <v>63</v>
      </c>
      <c r="D13" s="12" t="s">
        <v>672</v>
      </c>
      <c r="E13" s="10" t="s">
        <v>614</v>
      </c>
      <c r="F13" s="10" t="s">
        <v>618</v>
      </c>
      <c r="G13" s="10" t="s">
        <v>673</v>
      </c>
      <c r="H13" s="13" t="s">
        <v>674</v>
      </c>
      <c r="I13" s="10">
        <v>25</v>
      </c>
      <c r="J13" s="10" t="s">
        <v>665</v>
      </c>
      <c r="K13" s="12">
        <v>6</v>
      </c>
      <c r="L13" s="12">
        <v>5</v>
      </c>
      <c r="M13" s="12">
        <v>3</v>
      </c>
      <c r="N13" s="12">
        <v>3</v>
      </c>
      <c r="O13" s="12">
        <f t="shared" si="1"/>
        <v>-1</v>
      </c>
      <c r="P13" s="14">
        <v>3</v>
      </c>
      <c r="Q13" s="14">
        <f t="shared" si="2"/>
        <v>0</v>
      </c>
      <c r="R13" s="53">
        <f t="shared" si="3"/>
        <v>-2</v>
      </c>
      <c r="S13" s="21" t="s">
        <v>38</v>
      </c>
      <c r="T13" s="10" t="s">
        <v>36</v>
      </c>
      <c r="U13" s="10" t="s">
        <v>52</v>
      </c>
      <c r="V13" s="16">
        <f t="shared" si="4"/>
        <v>0</v>
      </c>
      <c r="W13" s="10" t="s">
        <v>43</v>
      </c>
      <c r="X13" s="57" t="str">
        <f t="shared" si="5"/>
        <v>decremento</v>
      </c>
      <c r="Y13" s="57" t="str">
        <f t="shared" si="6"/>
        <v>NO</v>
      </c>
    </row>
    <row r="14" spans="1:25" ht="60" customHeight="1" x14ac:dyDescent="0.35">
      <c r="A14" s="10" t="str">
        <f t="shared" si="0"/>
        <v>HH41ASA</v>
      </c>
      <c r="B14" s="10" t="s">
        <v>65</v>
      </c>
      <c r="C14" s="19" t="s">
        <v>66</v>
      </c>
      <c r="D14" s="12" t="s">
        <v>672</v>
      </c>
      <c r="E14" s="10" t="s">
        <v>614</v>
      </c>
      <c r="F14" s="10" t="s">
        <v>618</v>
      </c>
      <c r="G14" s="10" t="s">
        <v>673</v>
      </c>
      <c r="H14" s="13" t="s">
        <v>674</v>
      </c>
      <c r="I14" s="10">
        <v>25</v>
      </c>
      <c r="J14" s="10" t="s">
        <v>665</v>
      </c>
      <c r="K14" s="12">
        <v>5</v>
      </c>
      <c r="L14" s="12">
        <v>3</v>
      </c>
      <c r="M14" s="12">
        <v>3</v>
      </c>
      <c r="N14" s="12">
        <v>3</v>
      </c>
      <c r="O14" s="12">
        <f t="shared" si="1"/>
        <v>-2</v>
      </c>
      <c r="P14" s="14">
        <v>3</v>
      </c>
      <c r="Q14" s="14">
        <f t="shared" si="2"/>
        <v>0</v>
      </c>
      <c r="R14" s="53">
        <f t="shared" si="3"/>
        <v>0</v>
      </c>
      <c r="S14" s="21" t="s">
        <v>38</v>
      </c>
      <c r="T14" s="10" t="s">
        <v>36</v>
      </c>
      <c r="U14" s="10" t="s">
        <v>37</v>
      </c>
      <c r="V14" s="16">
        <f t="shared" si="4"/>
        <v>0</v>
      </c>
      <c r="W14" s="19" t="s">
        <v>39</v>
      </c>
      <c r="X14" s="57" t="str">
        <f t="shared" si="5"/>
        <v>decremento</v>
      </c>
      <c r="Y14" s="57" t="str">
        <f t="shared" si="6"/>
        <v>NO</v>
      </c>
    </row>
    <row r="15" spans="1:25" ht="60" customHeight="1" x14ac:dyDescent="0.35">
      <c r="A15" s="10" t="str">
        <f t="shared" si="0"/>
        <v>HH07ASA</v>
      </c>
      <c r="B15" s="10" t="s">
        <v>67</v>
      </c>
      <c r="C15" s="10" t="s">
        <v>68</v>
      </c>
      <c r="D15" s="12" t="s">
        <v>672</v>
      </c>
      <c r="E15" s="10" t="s">
        <v>614</v>
      </c>
      <c r="F15" s="10" t="s">
        <v>618</v>
      </c>
      <c r="G15" s="10" t="s">
        <v>673</v>
      </c>
      <c r="H15" s="13" t="s">
        <v>674</v>
      </c>
      <c r="I15" s="10">
        <v>25</v>
      </c>
      <c r="J15" s="10" t="s">
        <v>665</v>
      </c>
      <c r="K15" s="12">
        <v>5</v>
      </c>
      <c r="L15" s="12">
        <v>5</v>
      </c>
      <c r="M15" s="12">
        <v>5</v>
      </c>
      <c r="N15" s="12">
        <v>5</v>
      </c>
      <c r="O15" s="12">
        <f t="shared" si="1"/>
        <v>0</v>
      </c>
      <c r="P15" s="14">
        <v>5</v>
      </c>
      <c r="Q15" s="14">
        <f t="shared" si="2"/>
        <v>0</v>
      </c>
      <c r="R15" s="16">
        <f t="shared" si="3"/>
        <v>0</v>
      </c>
      <c r="S15" s="21" t="s">
        <v>38</v>
      </c>
      <c r="T15" s="10" t="s">
        <v>36</v>
      </c>
      <c r="U15" s="10" t="s">
        <v>69</v>
      </c>
      <c r="V15" s="16">
        <f t="shared" si="4"/>
        <v>0</v>
      </c>
      <c r="W15" s="10" t="s">
        <v>43</v>
      </c>
      <c r="X15" s="57" t="str">
        <f t="shared" si="5"/>
        <v>parità</v>
      </c>
      <c r="Y15" s="57" t="str">
        <f t="shared" si="6"/>
        <v>NO</v>
      </c>
    </row>
    <row r="16" spans="1:25" ht="60" customHeight="1" x14ac:dyDescent="0.35">
      <c r="A16" s="10" t="str">
        <f t="shared" si="0"/>
        <v>FF30ASA</v>
      </c>
      <c r="B16" s="10" t="s">
        <v>70</v>
      </c>
      <c r="C16" s="10" t="s">
        <v>71</v>
      </c>
      <c r="D16" s="12" t="s">
        <v>672</v>
      </c>
      <c r="E16" s="10" t="s">
        <v>614</v>
      </c>
      <c r="F16" s="10" t="s">
        <v>618</v>
      </c>
      <c r="G16" s="10" t="s">
        <v>673</v>
      </c>
      <c r="H16" s="13" t="s">
        <v>674</v>
      </c>
      <c r="I16" s="10">
        <v>25</v>
      </c>
      <c r="J16" s="10" t="s">
        <v>665</v>
      </c>
      <c r="K16" s="12">
        <v>5</v>
      </c>
      <c r="L16" s="12">
        <v>3</v>
      </c>
      <c r="M16" s="12">
        <v>5</v>
      </c>
      <c r="N16" s="12">
        <v>5</v>
      </c>
      <c r="O16" s="12">
        <f t="shared" si="1"/>
        <v>-2</v>
      </c>
      <c r="P16" s="14">
        <v>5</v>
      </c>
      <c r="Q16" s="14">
        <f t="shared" si="2"/>
        <v>0</v>
      </c>
      <c r="R16" s="53">
        <f t="shared" si="3"/>
        <v>2</v>
      </c>
      <c r="S16" s="21" t="s">
        <v>74</v>
      </c>
      <c r="T16" s="10" t="s">
        <v>72</v>
      </c>
      <c r="U16" s="10" t="s">
        <v>73</v>
      </c>
      <c r="V16" s="16">
        <f t="shared" si="4"/>
        <v>0</v>
      </c>
      <c r="W16" s="10" t="s">
        <v>39</v>
      </c>
      <c r="X16" s="57" t="str">
        <f t="shared" si="5"/>
        <v>decremento</v>
      </c>
      <c r="Y16" s="57" t="str">
        <f t="shared" si="6"/>
        <v>SI</v>
      </c>
    </row>
    <row r="17" spans="1:175" ht="60" customHeight="1" x14ac:dyDescent="0.35">
      <c r="A17" s="10" t="str">
        <f t="shared" si="0"/>
        <v>FF18ASA</v>
      </c>
      <c r="B17" s="10" t="s">
        <v>75</v>
      </c>
      <c r="C17" s="10" t="s">
        <v>76</v>
      </c>
      <c r="D17" s="12" t="s">
        <v>672</v>
      </c>
      <c r="E17" s="10" t="s">
        <v>614</v>
      </c>
      <c r="F17" s="10" t="s">
        <v>618</v>
      </c>
      <c r="G17" s="10" t="s">
        <v>673</v>
      </c>
      <c r="H17" s="13" t="s">
        <v>674</v>
      </c>
      <c r="I17" s="10">
        <v>25</v>
      </c>
      <c r="J17" s="10" t="s">
        <v>665</v>
      </c>
      <c r="K17" s="12">
        <v>4</v>
      </c>
      <c r="L17" s="12">
        <v>3</v>
      </c>
      <c r="M17" s="12">
        <v>3</v>
      </c>
      <c r="N17" s="12">
        <v>3</v>
      </c>
      <c r="O17" s="12">
        <f t="shared" si="1"/>
        <v>-1</v>
      </c>
      <c r="P17" s="14">
        <v>3</v>
      </c>
      <c r="Q17" s="14">
        <f t="shared" si="2"/>
        <v>0</v>
      </c>
      <c r="R17" s="16">
        <f t="shared" si="3"/>
        <v>0</v>
      </c>
      <c r="S17" s="21" t="s">
        <v>74</v>
      </c>
      <c r="T17" s="10" t="s">
        <v>72</v>
      </c>
      <c r="U17" s="10" t="s">
        <v>77</v>
      </c>
      <c r="V17" s="16">
        <f t="shared" si="4"/>
        <v>0</v>
      </c>
      <c r="W17" s="10" t="s">
        <v>49</v>
      </c>
      <c r="X17" s="57" t="str">
        <f t="shared" si="5"/>
        <v>decremento</v>
      </c>
      <c r="Y17" s="57" t="str">
        <f t="shared" si="6"/>
        <v>NO</v>
      </c>
    </row>
    <row r="18" spans="1:175" ht="60" customHeight="1" x14ac:dyDescent="0.35">
      <c r="A18" s="10" t="str">
        <f t="shared" si="0"/>
        <v>FF32ASA</v>
      </c>
      <c r="B18" s="10" t="s">
        <v>78</v>
      </c>
      <c r="C18" s="10" t="s">
        <v>79</v>
      </c>
      <c r="D18" s="12" t="s">
        <v>672</v>
      </c>
      <c r="E18" s="10" t="s">
        <v>614</v>
      </c>
      <c r="F18" s="10" t="s">
        <v>618</v>
      </c>
      <c r="G18" s="10" t="s">
        <v>673</v>
      </c>
      <c r="H18" s="13" t="s">
        <v>674</v>
      </c>
      <c r="I18" s="10">
        <v>25</v>
      </c>
      <c r="J18" s="10" t="s">
        <v>665</v>
      </c>
      <c r="K18" s="12">
        <v>5</v>
      </c>
      <c r="L18" s="12">
        <v>7</v>
      </c>
      <c r="M18" s="12">
        <v>3</v>
      </c>
      <c r="N18" s="12">
        <v>4</v>
      </c>
      <c r="O18" s="12">
        <f t="shared" si="1"/>
        <v>2</v>
      </c>
      <c r="P18" s="14">
        <v>6</v>
      </c>
      <c r="Q18" s="14">
        <f t="shared" si="2"/>
        <v>2</v>
      </c>
      <c r="R18" s="16">
        <f t="shared" si="3"/>
        <v>-1</v>
      </c>
      <c r="S18" s="21" t="s">
        <v>74</v>
      </c>
      <c r="T18" s="10" t="s">
        <v>72</v>
      </c>
      <c r="U18" s="10" t="s">
        <v>73</v>
      </c>
      <c r="V18" s="16">
        <f t="shared" si="4"/>
        <v>3</v>
      </c>
      <c r="W18" s="10" t="s">
        <v>61</v>
      </c>
      <c r="X18" s="57" t="str">
        <f t="shared" si="5"/>
        <v>incremento</v>
      </c>
      <c r="Y18" s="57" t="str">
        <f t="shared" si="6"/>
        <v>NO</v>
      </c>
      <c r="Z18" s="2" t="s">
        <v>766</v>
      </c>
    </row>
    <row r="19" spans="1:175" ht="60" customHeight="1" x14ac:dyDescent="0.35">
      <c r="A19" s="10" t="str">
        <f t="shared" si="0"/>
        <v>FF03ASA</v>
      </c>
      <c r="B19" s="10" t="s">
        <v>80</v>
      </c>
      <c r="C19" s="10" t="s">
        <v>81</v>
      </c>
      <c r="D19" s="12" t="s">
        <v>672</v>
      </c>
      <c r="E19" s="10" t="s">
        <v>614</v>
      </c>
      <c r="F19" s="10" t="s">
        <v>618</v>
      </c>
      <c r="G19" s="10" t="s">
        <v>673</v>
      </c>
      <c r="H19" s="13" t="s">
        <v>674</v>
      </c>
      <c r="I19" s="10">
        <v>25</v>
      </c>
      <c r="J19" s="10" t="s">
        <v>665</v>
      </c>
      <c r="K19" s="12">
        <v>5</v>
      </c>
      <c r="L19" s="12">
        <v>3</v>
      </c>
      <c r="M19" s="12">
        <v>7</v>
      </c>
      <c r="N19" s="12">
        <v>7</v>
      </c>
      <c r="O19" s="12">
        <f t="shared" si="1"/>
        <v>-2</v>
      </c>
      <c r="P19" s="14">
        <v>7</v>
      </c>
      <c r="Q19" s="14">
        <f t="shared" si="2"/>
        <v>0</v>
      </c>
      <c r="R19" s="53">
        <f t="shared" si="3"/>
        <v>4</v>
      </c>
      <c r="S19" s="21" t="s">
        <v>74</v>
      </c>
      <c r="T19" s="10" t="s">
        <v>72</v>
      </c>
      <c r="U19" s="10" t="s">
        <v>77</v>
      </c>
      <c r="V19" s="16">
        <f t="shared" si="4"/>
        <v>0</v>
      </c>
      <c r="W19" s="10" t="s">
        <v>43</v>
      </c>
      <c r="X19" s="57" t="str">
        <f t="shared" si="5"/>
        <v>decremento</v>
      </c>
      <c r="Y19" s="57" t="str">
        <f t="shared" si="6"/>
        <v>SI</v>
      </c>
    </row>
    <row r="20" spans="1:175" ht="60" customHeight="1" x14ac:dyDescent="0.35">
      <c r="A20" s="10" t="str">
        <f t="shared" si="0"/>
        <v>FF08ASA</v>
      </c>
      <c r="B20" s="10" t="s">
        <v>82</v>
      </c>
      <c r="C20" s="10" t="s">
        <v>83</v>
      </c>
      <c r="D20" s="12" t="s">
        <v>672</v>
      </c>
      <c r="E20" s="10" t="s">
        <v>614</v>
      </c>
      <c r="F20" s="10" t="s">
        <v>618</v>
      </c>
      <c r="G20" s="10" t="s">
        <v>673</v>
      </c>
      <c r="H20" s="13" t="s">
        <v>674</v>
      </c>
      <c r="I20" s="10">
        <v>25</v>
      </c>
      <c r="J20" s="10" t="s">
        <v>665</v>
      </c>
      <c r="K20" s="12">
        <v>5</v>
      </c>
      <c r="L20" s="12">
        <v>5</v>
      </c>
      <c r="M20" s="12">
        <v>12</v>
      </c>
      <c r="N20" s="12">
        <v>5</v>
      </c>
      <c r="O20" s="12">
        <f t="shared" si="1"/>
        <v>0</v>
      </c>
      <c r="P20" s="14">
        <v>12</v>
      </c>
      <c r="Q20" s="14">
        <f t="shared" si="2"/>
        <v>7</v>
      </c>
      <c r="R20" s="53">
        <f t="shared" si="3"/>
        <v>7</v>
      </c>
      <c r="S20" s="21" t="s">
        <v>74</v>
      </c>
      <c r="T20" s="10" t="s">
        <v>72</v>
      </c>
      <c r="U20" s="10" t="s">
        <v>84</v>
      </c>
      <c r="V20" s="16">
        <f t="shared" si="4"/>
        <v>0</v>
      </c>
      <c r="W20" s="10" t="s">
        <v>43</v>
      </c>
      <c r="X20" s="57" t="str">
        <f t="shared" si="5"/>
        <v>parità</v>
      </c>
      <c r="Y20" s="57" t="str">
        <f t="shared" si="6"/>
        <v>SI</v>
      </c>
    </row>
    <row r="21" spans="1:175" ht="60" customHeight="1" x14ac:dyDescent="0.35">
      <c r="A21" s="10" t="str">
        <f t="shared" si="0"/>
        <v>FF29ASA</v>
      </c>
      <c r="B21" s="10" t="s">
        <v>85</v>
      </c>
      <c r="C21" s="10" t="s">
        <v>86</v>
      </c>
      <c r="D21" s="12" t="s">
        <v>672</v>
      </c>
      <c r="E21" s="10" t="s">
        <v>614</v>
      </c>
      <c r="F21" s="10" t="s">
        <v>618</v>
      </c>
      <c r="G21" s="10" t="s">
        <v>673</v>
      </c>
      <c r="H21" s="13" t="s">
        <v>674</v>
      </c>
      <c r="I21" s="10">
        <v>25</v>
      </c>
      <c r="J21" s="10" t="s">
        <v>665</v>
      </c>
      <c r="K21" s="12">
        <v>5</v>
      </c>
      <c r="L21" s="12">
        <v>5</v>
      </c>
      <c r="M21" s="12">
        <v>7</v>
      </c>
      <c r="N21" s="12">
        <v>7</v>
      </c>
      <c r="O21" s="12">
        <f t="shared" si="1"/>
        <v>0</v>
      </c>
      <c r="P21" s="14">
        <v>7</v>
      </c>
      <c r="Q21" s="14">
        <f t="shared" si="2"/>
        <v>0</v>
      </c>
      <c r="R21" s="53">
        <f t="shared" si="3"/>
        <v>2</v>
      </c>
      <c r="S21" s="21" t="s">
        <v>74</v>
      </c>
      <c r="T21" s="10" t="s">
        <v>72</v>
      </c>
      <c r="U21" s="10" t="s">
        <v>77</v>
      </c>
      <c r="V21" s="16">
        <f t="shared" si="4"/>
        <v>0</v>
      </c>
      <c r="W21" s="10" t="s">
        <v>61</v>
      </c>
      <c r="X21" s="57" t="str">
        <f t="shared" si="5"/>
        <v>parità</v>
      </c>
      <c r="Y21" s="57" t="str">
        <f t="shared" si="6"/>
        <v>SI</v>
      </c>
    </row>
    <row r="22" spans="1:175" ht="60" customHeight="1" x14ac:dyDescent="0.35">
      <c r="A22" s="10" t="str">
        <f t="shared" si="0"/>
        <v>FF64ASA</v>
      </c>
      <c r="B22" s="10" t="s">
        <v>87</v>
      </c>
      <c r="C22" s="10" t="s">
        <v>88</v>
      </c>
      <c r="D22" s="12" t="s">
        <v>672</v>
      </c>
      <c r="E22" s="10" t="s">
        <v>614</v>
      </c>
      <c r="F22" s="10" t="s">
        <v>618</v>
      </c>
      <c r="G22" s="10" t="s">
        <v>673</v>
      </c>
      <c r="H22" s="13" t="s">
        <v>674</v>
      </c>
      <c r="I22" s="10">
        <v>25</v>
      </c>
      <c r="J22" s="10" t="s">
        <v>665</v>
      </c>
      <c r="K22" s="12">
        <v>4</v>
      </c>
      <c r="L22" s="12">
        <v>3</v>
      </c>
      <c r="M22" s="12">
        <v>4</v>
      </c>
      <c r="N22" s="12">
        <v>4</v>
      </c>
      <c r="O22" s="12">
        <f t="shared" si="1"/>
        <v>-1</v>
      </c>
      <c r="P22" s="14">
        <v>4</v>
      </c>
      <c r="Q22" s="14">
        <f t="shared" si="2"/>
        <v>0</v>
      </c>
      <c r="R22" s="53">
        <f t="shared" si="3"/>
        <v>1</v>
      </c>
      <c r="S22" s="21" t="s">
        <v>74</v>
      </c>
      <c r="T22" s="10" t="s">
        <v>72</v>
      </c>
      <c r="U22" s="10" t="s">
        <v>89</v>
      </c>
      <c r="V22" s="16">
        <f t="shared" si="4"/>
        <v>0</v>
      </c>
      <c r="W22" s="10" t="s">
        <v>49</v>
      </c>
      <c r="X22" s="57" t="str">
        <f t="shared" si="5"/>
        <v>decremento</v>
      </c>
      <c r="Y22" s="57" t="str">
        <f t="shared" si="6"/>
        <v>SI</v>
      </c>
    </row>
    <row r="23" spans="1:175" ht="60" customHeight="1" x14ac:dyDescent="0.35">
      <c r="A23" s="10" t="str">
        <f t="shared" si="0"/>
        <v>FF01ASA</v>
      </c>
      <c r="B23" s="10" t="s">
        <v>93</v>
      </c>
      <c r="C23" s="10" t="s">
        <v>94</v>
      </c>
      <c r="D23" s="12" t="s">
        <v>672</v>
      </c>
      <c r="E23" s="10" t="s">
        <v>614</v>
      </c>
      <c r="F23" s="10" t="s">
        <v>618</v>
      </c>
      <c r="G23" s="10" t="s">
        <v>673</v>
      </c>
      <c r="H23" s="13" t="s">
        <v>674</v>
      </c>
      <c r="I23" s="10">
        <v>25</v>
      </c>
      <c r="J23" s="10" t="s">
        <v>665</v>
      </c>
      <c r="K23" s="12">
        <v>6</v>
      </c>
      <c r="L23" s="12">
        <v>15</v>
      </c>
      <c r="M23" s="12">
        <v>11</v>
      </c>
      <c r="N23" s="12">
        <v>11</v>
      </c>
      <c r="O23" s="12">
        <f t="shared" si="1"/>
        <v>9</v>
      </c>
      <c r="P23" s="14">
        <v>11</v>
      </c>
      <c r="Q23" s="14">
        <f t="shared" si="2"/>
        <v>0</v>
      </c>
      <c r="R23" s="53">
        <f t="shared" si="3"/>
        <v>-4</v>
      </c>
      <c r="S23" s="21" t="s">
        <v>74</v>
      </c>
      <c r="T23" s="10" t="s">
        <v>72</v>
      </c>
      <c r="U23" s="10" t="s">
        <v>95</v>
      </c>
      <c r="V23" s="16">
        <f t="shared" si="4"/>
        <v>0</v>
      </c>
      <c r="W23" s="10" t="s">
        <v>61</v>
      </c>
      <c r="X23" s="57" t="str">
        <f t="shared" si="5"/>
        <v>incremento</v>
      </c>
      <c r="Y23" s="57" t="str">
        <f t="shared" si="6"/>
        <v>NO</v>
      </c>
    </row>
    <row r="24" spans="1:175" ht="60" customHeight="1" x14ac:dyDescent="0.35">
      <c r="A24" s="10" t="str">
        <f t="shared" si="0"/>
        <v>FF58ASA</v>
      </c>
      <c r="B24" s="10" t="s">
        <v>96</v>
      </c>
      <c r="C24" s="10" t="s">
        <v>97</v>
      </c>
      <c r="D24" s="12" t="s">
        <v>672</v>
      </c>
      <c r="E24" s="10" t="s">
        <v>614</v>
      </c>
      <c r="F24" s="10" t="s">
        <v>618</v>
      </c>
      <c r="G24" s="10" t="s">
        <v>673</v>
      </c>
      <c r="H24" s="13" t="s">
        <v>674</v>
      </c>
      <c r="I24" s="10">
        <v>25</v>
      </c>
      <c r="J24" s="10" t="s">
        <v>665</v>
      </c>
      <c r="K24" s="12">
        <v>6</v>
      </c>
      <c r="L24" s="12">
        <v>11</v>
      </c>
      <c r="M24" s="12">
        <v>9</v>
      </c>
      <c r="N24" s="12">
        <v>9</v>
      </c>
      <c r="O24" s="12">
        <f t="shared" si="1"/>
        <v>5</v>
      </c>
      <c r="P24" s="14">
        <v>9</v>
      </c>
      <c r="Q24" s="14">
        <f t="shared" si="2"/>
        <v>0</v>
      </c>
      <c r="R24" s="53">
        <f t="shared" si="3"/>
        <v>-2</v>
      </c>
      <c r="S24" s="21" t="s">
        <v>74</v>
      </c>
      <c r="T24" s="10" t="s">
        <v>72</v>
      </c>
      <c r="U24" s="10" t="s">
        <v>95</v>
      </c>
      <c r="V24" s="16">
        <f t="shared" si="4"/>
        <v>0</v>
      </c>
      <c r="W24" s="10" t="s">
        <v>61</v>
      </c>
      <c r="X24" s="57" t="str">
        <f t="shared" si="5"/>
        <v>incremento</v>
      </c>
      <c r="Y24" s="57" t="str">
        <f t="shared" si="6"/>
        <v>NO</v>
      </c>
    </row>
    <row r="25" spans="1:175" ht="60" customHeight="1" x14ac:dyDescent="0.35">
      <c r="A25" s="10" t="str">
        <f t="shared" si="0"/>
        <v>FF56ASA</v>
      </c>
      <c r="B25" s="10" t="s">
        <v>98</v>
      </c>
      <c r="C25" s="10" t="s">
        <v>99</v>
      </c>
      <c r="D25" s="12" t="s">
        <v>672</v>
      </c>
      <c r="E25" s="10" t="s">
        <v>614</v>
      </c>
      <c r="F25" s="10" t="s">
        <v>618</v>
      </c>
      <c r="G25" s="10" t="s">
        <v>673</v>
      </c>
      <c r="H25" s="13" t="s">
        <v>674</v>
      </c>
      <c r="I25" s="10">
        <v>25</v>
      </c>
      <c r="J25" s="10" t="s">
        <v>665</v>
      </c>
      <c r="K25" s="12">
        <v>5</v>
      </c>
      <c r="L25" s="12">
        <v>3</v>
      </c>
      <c r="M25" s="12">
        <v>5</v>
      </c>
      <c r="N25" s="12">
        <v>3</v>
      </c>
      <c r="O25" s="12">
        <f t="shared" si="1"/>
        <v>-2</v>
      </c>
      <c r="P25" s="14">
        <v>5</v>
      </c>
      <c r="Q25" s="14">
        <f t="shared" si="2"/>
        <v>2</v>
      </c>
      <c r="R25" s="53">
        <f t="shared" si="3"/>
        <v>2</v>
      </c>
      <c r="S25" s="21" t="s">
        <v>74</v>
      </c>
      <c r="T25" s="10" t="s">
        <v>72</v>
      </c>
      <c r="U25" s="10" t="s">
        <v>95</v>
      </c>
      <c r="V25" s="16">
        <f t="shared" si="4"/>
        <v>0</v>
      </c>
      <c r="W25" s="10" t="s">
        <v>39</v>
      </c>
      <c r="X25" s="57" t="str">
        <f t="shared" si="5"/>
        <v>decremento</v>
      </c>
      <c r="Y25" s="57" t="str">
        <f t="shared" si="6"/>
        <v>SI</v>
      </c>
    </row>
    <row r="26" spans="1:175" ht="60" customHeight="1" x14ac:dyDescent="0.35">
      <c r="A26" s="10" t="str">
        <f t="shared" si="0"/>
        <v>PR11ASA</v>
      </c>
      <c r="B26" s="10" t="s">
        <v>100</v>
      </c>
      <c r="C26" s="10" t="s">
        <v>101</v>
      </c>
      <c r="D26" s="12" t="s">
        <v>672</v>
      </c>
      <c r="E26" s="10" t="s">
        <v>614</v>
      </c>
      <c r="F26" s="10" t="s">
        <v>618</v>
      </c>
      <c r="G26" s="10" t="s">
        <v>673</v>
      </c>
      <c r="H26" s="13" t="s">
        <v>674</v>
      </c>
      <c r="I26" s="10">
        <v>25</v>
      </c>
      <c r="J26" s="10" t="s">
        <v>665</v>
      </c>
      <c r="K26" s="12">
        <v>3</v>
      </c>
      <c r="L26" s="12">
        <v>4</v>
      </c>
      <c r="M26" s="12">
        <v>6</v>
      </c>
      <c r="N26" s="12">
        <v>6</v>
      </c>
      <c r="O26" s="12">
        <f t="shared" si="1"/>
        <v>1</v>
      </c>
      <c r="P26" s="14">
        <v>5</v>
      </c>
      <c r="Q26" s="14">
        <f t="shared" si="2"/>
        <v>-1</v>
      </c>
      <c r="R26" s="53">
        <f t="shared" si="3"/>
        <v>1</v>
      </c>
      <c r="S26" s="21" t="s">
        <v>74</v>
      </c>
      <c r="T26" s="10" t="s">
        <v>72</v>
      </c>
      <c r="U26" s="10" t="s">
        <v>95</v>
      </c>
      <c r="V26" s="16">
        <f t="shared" si="4"/>
        <v>-1</v>
      </c>
      <c r="W26" s="10" t="s">
        <v>61</v>
      </c>
      <c r="X26" s="57" t="str">
        <f t="shared" si="5"/>
        <v>incremento</v>
      </c>
      <c r="Y26" s="57" t="str">
        <f t="shared" si="6"/>
        <v>SI</v>
      </c>
    </row>
    <row r="27" spans="1:175" ht="60" customHeight="1" x14ac:dyDescent="0.35">
      <c r="A27" s="10" t="str">
        <f t="shared" si="0"/>
        <v>FF04ASA</v>
      </c>
      <c r="B27" s="10" t="s">
        <v>102</v>
      </c>
      <c r="C27" s="10" t="s">
        <v>103</v>
      </c>
      <c r="D27" s="12" t="s">
        <v>672</v>
      </c>
      <c r="E27" s="10" t="s">
        <v>614</v>
      </c>
      <c r="F27" s="10" t="s">
        <v>618</v>
      </c>
      <c r="G27" s="10" t="s">
        <v>673</v>
      </c>
      <c r="H27" s="13" t="s">
        <v>674</v>
      </c>
      <c r="I27" s="10">
        <v>25</v>
      </c>
      <c r="J27" s="10" t="s">
        <v>665</v>
      </c>
      <c r="K27" s="12">
        <v>6</v>
      </c>
      <c r="L27" s="12">
        <v>11</v>
      </c>
      <c r="M27" s="12">
        <v>10</v>
      </c>
      <c r="N27" s="12">
        <v>11</v>
      </c>
      <c r="O27" s="12">
        <f t="shared" si="1"/>
        <v>5</v>
      </c>
      <c r="P27" s="14">
        <v>10</v>
      </c>
      <c r="Q27" s="14">
        <f t="shared" si="2"/>
        <v>-1</v>
      </c>
      <c r="R27" s="53">
        <f t="shared" si="3"/>
        <v>-1</v>
      </c>
      <c r="S27" s="21" t="s">
        <v>74</v>
      </c>
      <c r="T27" s="10" t="s">
        <v>72</v>
      </c>
      <c r="U27" s="10" t="s">
        <v>77</v>
      </c>
      <c r="V27" s="16">
        <f t="shared" si="4"/>
        <v>0</v>
      </c>
      <c r="W27" s="10" t="s">
        <v>61</v>
      </c>
      <c r="X27" s="57" t="str">
        <f t="shared" si="5"/>
        <v>incremento</v>
      </c>
      <c r="Y27" s="57" t="str">
        <f t="shared" si="6"/>
        <v>NO</v>
      </c>
    </row>
    <row r="28" spans="1:175" ht="60" customHeight="1" x14ac:dyDescent="0.35">
      <c r="A28" s="10" t="str">
        <f t="shared" si="0"/>
        <v>FF11ASA</v>
      </c>
      <c r="B28" s="10" t="s">
        <v>104</v>
      </c>
      <c r="C28" s="10" t="s">
        <v>105</v>
      </c>
      <c r="D28" s="12" t="s">
        <v>672</v>
      </c>
      <c r="E28" s="10" t="s">
        <v>614</v>
      </c>
      <c r="F28" s="10" t="s">
        <v>618</v>
      </c>
      <c r="G28" s="10" t="s">
        <v>673</v>
      </c>
      <c r="H28" s="13" t="s">
        <v>674</v>
      </c>
      <c r="I28" s="10">
        <v>25</v>
      </c>
      <c r="J28" s="10" t="s">
        <v>665</v>
      </c>
      <c r="K28" s="12">
        <v>5</v>
      </c>
      <c r="L28" s="12">
        <v>5</v>
      </c>
      <c r="M28" s="12">
        <v>5</v>
      </c>
      <c r="N28" s="12">
        <v>5</v>
      </c>
      <c r="O28" s="12">
        <f t="shared" si="1"/>
        <v>0</v>
      </c>
      <c r="P28" s="14">
        <v>4</v>
      </c>
      <c r="Q28" s="14">
        <f t="shared" si="2"/>
        <v>-1</v>
      </c>
      <c r="R28" s="53">
        <f t="shared" si="3"/>
        <v>-1</v>
      </c>
      <c r="S28" s="21" t="s">
        <v>74</v>
      </c>
      <c r="T28" s="10" t="s">
        <v>72</v>
      </c>
      <c r="U28" s="10" t="s">
        <v>89</v>
      </c>
      <c r="V28" s="16">
        <f t="shared" si="4"/>
        <v>-1</v>
      </c>
      <c r="W28" s="10" t="s">
        <v>43</v>
      </c>
      <c r="X28" s="57" t="str">
        <f t="shared" si="5"/>
        <v>parità</v>
      </c>
      <c r="Y28" s="57" t="str">
        <f t="shared" si="6"/>
        <v>NO</v>
      </c>
    </row>
    <row r="29" spans="1:175" ht="60" customHeight="1" x14ac:dyDescent="0.35">
      <c r="A29" s="10" t="str">
        <f t="shared" si="0"/>
        <v>FF68ASA</v>
      </c>
      <c r="B29" s="10" t="s">
        <v>106</v>
      </c>
      <c r="C29" s="19" t="s">
        <v>107</v>
      </c>
      <c r="D29" s="12" t="s">
        <v>672</v>
      </c>
      <c r="E29" s="10" t="s">
        <v>614</v>
      </c>
      <c r="F29" s="10" t="s">
        <v>618</v>
      </c>
      <c r="G29" s="10" t="s">
        <v>673</v>
      </c>
      <c r="H29" s="13" t="s">
        <v>674</v>
      </c>
      <c r="I29" s="10">
        <v>25</v>
      </c>
      <c r="J29" s="10" t="s">
        <v>665</v>
      </c>
      <c r="K29" s="12">
        <v>5</v>
      </c>
      <c r="L29" s="12">
        <v>3</v>
      </c>
      <c r="M29" s="12">
        <v>2</v>
      </c>
      <c r="N29" s="12">
        <v>3</v>
      </c>
      <c r="O29" s="12">
        <f t="shared" si="1"/>
        <v>-2</v>
      </c>
      <c r="P29" s="14">
        <v>1</v>
      </c>
      <c r="Q29" s="14">
        <f t="shared" si="2"/>
        <v>-2</v>
      </c>
      <c r="R29" s="53">
        <f t="shared" si="3"/>
        <v>-2</v>
      </c>
      <c r="S29" s="21" t="s">
        <v>74</v>
      </c>
      <c r="T29" s="10" t="s">
        <v>72</v>
      </c>
      <c r="U29" s="10" t="s">
        <v>73</v>
      </c>
      <c r="V29" s="16">
        <f t="shared" si="4"/>
        <v>-1</v>
      </c>
      <c r="W29" s="19" t="s">
        <v>49</v>
      </c>
      <c r="X29" s="57" t="str">
        <f t="shared" si="5"/>
        <v>decremento</v>
      </c>
      <c r="Y29" s="57" t="str">
        <f t="shared" si="6"/>
        <v>NO</v>
      </c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</row>
    <row r="30" spans="1:175" ht="60" customHeight="1" x14ac:dyDescent="0.35">
      <c r="A30" s="10" t="str">
        <f t="shared" si="0"/>
        <v>FF24ASA</v>
      </c>
      <c r="B30" s="10" t="s">
        <v>108</v>
      </c>
      <c r="C30" s="10" t="s">
        <v>109</v>
      </c>
      <c r="D30" s="12" t="s">
        <v>672</v>
      </c>
      <c r="E30" s="10" t="s">
        <v>614</v>
      </c>
      <c r="F30" s="10" t="s">
        <v>618</v>
      </c>
      <c r="G30" s="10" t="s">
        <v>673</v>
      </c>
      <c r="H30" s="13" t="s">
        <v>674</v>
      </c>
      <c r="I30" s="10">
        <v>25</v>
      </c>
      <c r="J30" s="10" t="s">
        <v>665</v>
      </c>
      <c r="K30" s="12">
        <v>4</v>
      </c>
      <c r="L30" s="12">
        <v>3</v>
      </c>
      <c r="M30" s="12">
        <v>2</v>
      </c>
      <c r="N30" s="12">
        <v>3</v>
      </c>
      <c r="O30" s="12">
        <f t="shared" si="1"/>
        <v>-1</v>
      </c>
      <c r="P30" s="14">
        <v>2</v>
      </c>
      <c r="Q30" s="14">
        <f t="shared" si="2"/>
        <v>-1</v>
      </c>
      <c r="R30" s="53">
        <f t="shared" si="3"/>
        <v>-1</v>
      </c>
      <c r="S30" s="21" t="s">
        <v>74</v>
      </c>
      <c r="T30" s="10" t="s">
        <v>72</v>
      </c>
      <c r="U30" s="10" t="s">
        <v>89</v>
      </c>
      <c r="V30" s="16">
        <f t="shared" si="4"/>
        <v>0</v>
      </c>
      <c r="W30" s="10" t="s">
        <v>49</v>
      </c>
      <c r="X30" s="57" t="str">
        <f t="shared" si="5"/>
        <v>decremento</v>
      </c>
      <c r="Y30" s="57" t="str">
        <f t="shared" si="6"/>
        <v>NO</v>
      </c>
    </row>
    <row r="31" spans="1:175" ht="60" customHeight="1" x14ac:dyDescent="0.35">
      <c r="A31" s="10" t="str">
        <f t="shared" si="0"/>
        <v>XX10ASA</v>
      </c>
      <c r="B31" s="10" t="s">
        <v>110</v>
      </c>
      <c r="C31" s="11" t="s">
        <v>111</v>
      </c>
      <c r="D31" s="12" t="s">
        <v>672</v>
      </c>
      <c r="E31" s="10" t="s">
        <v>614</v>
      </c>
      <c r="F31" s="10" t="s">
        <v>618</v>
      </c>
      <c r="G31" s="10" t="s">
        <v>673</v>
      </c>
      <c r="H31" s="13" t="s">
        <v>674</v>
      </c>
      <c r="I31" s="10">
        <v>25</v>
      </c>
      <c r="J31" s="10" t="s">
        <v>665</v>
      </c>
      <c r="K31" s="12">
        <v>1</v>
      </c>
      <c r="L31" s="12">
        <v>3</v>
      </c>
      <c r="M31" s="12">
        <v>3</v>
      </c>
      <c r="N31" s="12">
        <v>3</v>
      </c>
      <c r="O31" s="12">
        <f t="shared" si="1"/>
        <v>2</v>
      </c>
      <c r="P31" s="14">
        <v>1</v>
      </c>
      <c r="Q31" s="14">
        <f t="shared" si="2"/>
        <v>-2</v>
      </c>
      <c r="R31" s="53">
        <f t="shared" si="3"/>
        <v>-2</v>
      </c>
      <c r="S31" s="10" t="s">
        <v>112</v>
      </c>
      <c r="T31" s="10" t="s">
        <v>30</v>
      </c>
      <c r="U31" s="10" t="s">
        <v>31</v>
      </c>
      <c r="V31" s="16">
        <f t="shared" si="4"/>
        <v>-2</v>
      </c>
      <c r="W31" s="11" t="s">
        <v>33</v>
      </c>
      <c r="X31" s="57" t="str">
        <f t="shared" si="5"/>
        <v>incremento</v>
      </c>
      <c r="Y31" s="57" t="str">
        <f t="shared" si="6"/>
        <v>NO</v>
      </c>
    </row>
    <row r="32" spans="1:175" ht="60" customHeight="1" x14ac:dyDescent="0.35">
      <c r="A32" s="10" t="str">
        <f t="shared" si="0"/>
        <v>SF08ASA</v>
      </c>
      <c r="B32" s="10" t="s">
        <v>113</v>
      </c>
      <c r="C32" s="10" t="s">
        <v>114</v>
      </c>
      <c r="D32" s="12" t="s">
        <v>672</v>
      </c>
      <c r="E32" s="10" t="s">
        <v>614</v>
      </c>
      <c r="F32" s="10" t="s">
        <v>618</v>
      </c>
      <c r="G32" s="10" t="s">
        <v>673</v>
      </c>
      <c r="H32" s="13" t="s">
        <v>674</v>
      </c>
      <c r="I32" s="10">
        <v>25</v>
      </c>
      <c r="J32" s="10" t="s">
        <v>665</v>
      </c>
      <c r="K32" s="12">
        <v>1</v>
      </c>
      <c r="L32" s="12">
        <v>2</v>
      </c>
      <c r="M32" s="12">
        <v>2</v>
      </c>
      <c r="N32" s="12">
        <v>2</v>
      </c>
      <c r="O32" s="12">
        <f t="shared" si="1"/>
        <v>1</v>
      </c>
      <c r="P32" s="14">
        <v>0</v>
      </c>
      <c r="Q32" s="14">
        <f t="shared" si="2"/>
        <v>-2</v>
      </c>
      <c r="R32" s="53">
        <f t="shared" si="3"/>
        <v>-2</v>
      </c>
      <c r="S32" s="10" t="s">
        <v>112</v>
      </c>
      <c r="T32" s="10" t="s">
        <v>115</v>
      </c>
      <c r="U32" s="10" t="s">
        <v>116</v>
      </c>
      <c r="V32" s="16">
        <f t="shared" si="4"/>
        <v>-2</v>
      </c>
      <c r="W32" s="10" t="s">
        <v>92</v>
      </c>
      <c r="X32" s="57" t="str">
        <f t="shared" si="5"/>
        <v>incremento</v>
      </c>
      <c r="Y32" s="57" t="str">
        <f t="shared" si="6"/>
        <v>NO</v>
      </c>
    </row>
    <row r="33" spans="1:175" ht="60" customHeight="1" x14ac:dyDescent="0.35">
      <c r="A33" s="10" t="str">
        <f t="shared" si="0"/>
        <v>SA01ASA</v>
      </c>
      <c r="B33" s="10" t="s">
        <v>117</v>
      </c>
      <c r="C33" s="10" t="s">
        <v>118</v>
      </c>
      <c r="D33" s="12" t="s">
        <v>672</v>
      </c>
      <c r="E33" s="10" t="s">
        <v>614</v>
      </c>
      <c r="F33" s="10" t="s">
        <v>618</v>
      </c>
      <c r="G33" s="10" t="s">
        <v>673</v>
      </c>
      <c r="H33" s="13" t="s">
        <v>674</v>
      </c>
      <c r="I33" s="10">
        <v>25</v>
      </c>
      <c r="J33" s="10" t="s">
        <v>665</v>
      </c>
      <c r="K33" s="12">
        <v>1</v>
      </c>
      <c r="L33" s="12">
        <v>2</v>
      </c>
      <c r="M33" s="12">
        <v>2</v>
      </c>
      <c r="N33" s="12">
        <v>2</v>
      </c>
      <c r="O33" s="12">
        <f t="shared" si="1"/>
        <v>1</v>
      </c>
      <c r="P33" s="14">
        <v>3</v>
      </c>
      <c r="Q33" s="14">
        <f t="shared" si="2"/>
        <v>1</v>
      </c>
      <c r="R33" s="53">
        <f t="shared" si="3"/>
        <v>1</v>
      </c>
      <c r="S33" s="10" t="s">
        <v>112</v>
      </c>
      <c r="T33" s="10" t="s">
        <v>119</v>
      </c>
      <c r="U33" s="10" t="s">
        <v>120</v>
      </c>
      <c r="V33" s="16">
        <f t="shared" si="4"/>
        <v>1</v>
      </c>
      <c r="W33" s="10" t="s">
        <v>92</v>
      </c>
      <c r="X33" s="57" t="str">
        <f t="shared" si="5"/>
        <v>incremento</v>
      </c>
      <c r="Y33" s="57" t="str">
        <f t="shared" si="6"/>
        <v>SI</v>
      </c>
    </row>
    <row r="34" spans="1:175" ht="60" customHeight="1" x14ac:dyDescent="0.35">
      <c r="A34" s="10" t="str">
        <f t="shared" si="0"/>
        <v>SA06ASA</v>
      </c>
      <c r="B34" s="10" t="s">
        <v>121</v>
      </c>
      <c r="C34" s="10" t="s">
        <v>122</v>
      </c>
      <c r="D34" s="12" t="s">
        <v>672</v>
      </c>
      <c r="E34" s="10" t="s">
        <v>614</v>
      </c>
      <c r="F34" s="10" t="s">
        <v>618</v>
      </c>
      <c r="G34" s="10" t="s">
        <v>673</v>
      </c>
      <c r="H34" s="13" t="s">
        <v>674</v>
      </c>
      <c r="I34" s="10">
        <v>25</v>
      </c>
      <c r="J34" s="10" t="s">
        <v>665</v>
      </c>
      <c r="K34" s="12">
        <v>1</v>
      </c>
      <c r="L34" s="12">
        <v>2</v>
      </c>
      <c r="M34" s="12">
        <v>2</v>
      </c>
      <c r="N34" s="12">
        <v>2</v>
      </c>
      <c r="O34" s="12">
        <f t="shared" si="1"/>
        <v>1</v>
      </c>
      <c r="P34" s="14">
        <v>3</v>
      </c>
      <c r="Q34" s="14">
        <f t="shared" si="2"/>
        <v>1</v>
      </c>
      <c r="R34" s="53">
        <f t="shared" si="3"/>
        <v>1</v>
      </c>
      <c r="S34" s="10" t="s">
        <v>112</v>
      </c>
      <c r="T34" s="10" t="s">
        <v>123</v>
      </c>
      <c r="U34" s="10" t="s">
        <v>124</v>
      </c>
      <c r="V34" s="16">
        <f t="shared" si="4"/>
        <v>1</v>
      </c>
      <c r="W34" s="10" t="s">
        <v>92</v>
      </c>
      <c r="X34" s="57" t="str">
        <f t="shared" si="5"/>
        <v>incremento</v>
      </c>
      <c r="Y34" s="57" t="str">
        <f t="shared" si="6"/>
        <v>SI</v>
      </c>
    </row>
    <row r="35" spans="1:175" ht="60" customHeight="1" x14ac:dyDescent="0.35">
      <c r="A35" s="10" t="str">
        <f t="shared" si="0"/>
        <v>SA05ASA</v>
      </c>
      <c r="B35" s="10" t="s">
        <v>125</v>
      </c>
      <c r="C35" s="10" t="s">
        <v>126</v>
      </c>
      <c r="D35" s="12" t="s">
        <v>672</v>
      </c>
      <c r="E35" s="10" t="s">
        <v>614</v>
      </c>
      <c r="F35" s="10" t="s">
        <v>618</v>
      </c>
      <c r="G35" s="10" t="s">
        <v>673</v>
      </c>
      <c r="H35" s="13" t="s">
        <v>674</v>
      </c>
      <c r="I35" s="10">
        <v>25</v>
      </c>
      <c r="J35" s="10" t="s">
        <v>665</v>
      </c>
      <c r="K35" s="12">
        <v>1</v>
      </c>
      <c r="L35" s="12">
        <v>2</v>
      </c>
      <c r="M35" s="12">
        <v>2</v>
      </c>
      <c r="N35" s="12">
        <v>2</v>
      </c>
      <c r="O35" s="12">
        <f t="shared" si="1"/>
        <v>1</v>
      </c>
      <c r="P35" s="14">
        <v>1</v>
      </c>
      <c r="Q35" s="14">
        <f t="shared" si="2"/>
        <v>-1</v>
      </c>
      <c r="R35" s="53">
        <f t="shared" si="3"/>
        <v>-1</v>
      </c>
      <c r="S35" s="10" t="s">
        <v>112</v>
      </c>
      <c r="T35" s="10" t="s">
        <v>127</v>
      </c>
      <c r="U35" s="10" t="s">
        <v>128</v>
      </c>
      <c r="V35" s="16">
        <f t="shared" si="4"/>
        <v>-1</v>
      </c>
      <c r="W35" s="10" t="s">
        <v>92</v>
      </c>
      <c r="X35" s="57" t="str">
        <f t="shared" si="5"/>
        <v>incremento</v>
      </c>
      <c r="Y35" s="57" t="str">
        <f t="shared" si="6"/>
        <v>NO</v>
      </c>
    </row>
    <row r="36" spans="1:175" ht="60" customHeight="1" x14ac:dyDescent="0.35">
      <c r="A36" s="10" t="str">
        <f t="shared" si="0"/>
        <v>SA04ASA</v>
      </c>
      <c r="B36" s="10" t="s">
        <v>129</v>
      </c>
      <c r="C36" s="10" t="s">
        <v>130</v>
      </c>
      <c r="D36" s="12" t="s">
        <v>672</v>
      </c>
      <c r="E36" s="10" t="s">
        <v>614</v>
      </c>
      <c r="F36" s="10" t="s">
        <v>618</v>
      </c>
      <c r="G36" s="10" t="s">
        <v>673</v>
      </c>
      <c r="H36" s="13" t="s">
        <v>674</v>
      </c>
      <c r="I36" s="10">
        <v>25</v>
      </c>
      <c r="J36" s="10" t="s">
        <v>665</v>
      </c>
      <c r="K36" s="12">
        <v>1</v>
      </c>
      <c r="L36" s="12">
        <v>3</v>
      </c>
      <c r="M36" s="12">
        <v>3</v>
      </c>
      <c r="N36" s="12">
        <v>3</v>
      </c>
      <c r="O36" s="12">
        <f t="shared" si="1"/>
        <v>2</v>
      </c>
      <c r="P36" s="14">
        <v>2</v>
      </c>
      <c r="Q36" s="14">
        <f t="shared" si="2"/>
        <v>-1</v>
      </c>
      <c r="R36" s="53">
        <f t="shared" si="3"/>
        <v>-1</v>
      </c>
      <c r="S36" s="10" t="s">
        <v>112</v>
      </c>
      <c r="T36" s="10" t="s">
        <v>131</v>
      </c>
      <c r="U36" s="10" t="s">
        <v>132</v>
      </c>
      <c r="V36" s="16">
        <f t="shared" si="4"/>
        <v>-1</v>
      </c>
      <c r="W36" s="10" t="s">
        <v>39</v>
      </c>
      <c r="X36" s="57" t="str">
        <f t="shared" si="5"/>
        <v>incremento</v>
      </c>
      <c r="Y36" s="57" t="str">
        <f t="shared" si="6"/>
        <v>NO</v>
      </c>
    </row>
    <row r="37" spans="1:175" ht="60" customHeight="1" x14ac:dyDescent="0.35">
      <c r="A37" s="10" t="str">
        <f t="shared" si="0"/>
        <v>SA08ASA</v>
      </c>
      <c r="B37" s="10" t="s">
        <v>133</v>
      </c>
      <c r="C37" s="10" t="s">
        <v>134</v>
      </c>
      <c r="D37" s="12" t="s">
        <v>672</v>
      </c>
      <c r="E37" s="10" t="s">
        <v>614</v>
      </c>
      <c r="F37" s="10" t="s">
        <v>618</v>
      </c>
      <c r="G37" s="10" t="s">
        <v>673</v>
      </c>
      <c r="H37" s="13" t="s">
        <v>674</v>
      </c>
      <c r="I37" s="10">
        <v>25</v>
      </c>
      <c r="J37" s="10" t="s">
        <v>665</v>
      </c>
      <c r="K37" s="12">
        <v>1</v>
      </c>
      <c r="L37" s="12">
        <v>3</v>
      </c>
      <c r="M37" s="12">
        <v>3</v>
      </c>
      <c r="N37" s="12">
        <v>3</v>
      </c>
      <c r="O37" s="12">
        <f t="shared" si="1"/>
        <v>2</v>
      </c>
      <c r="P37" s="14">
        <v>3</v>
      </c>
      <c r="Q37" s="14">
        <f t="shared" si="2"/>
        <v>0</v>
      </c>
      <c r="R37" s="53">
        <f t="shared" si="3"/>
        <v>0</v>
      </c>
      <c r="S37" s="10" t="s">
        <v>112</v>
      </c>
      <c r="T37" s="10" t="s">
        <v>135</v>
      </c>
      <c r="U37" s="10" t="s">
        <v>136</v>
      </c>
      <c r="V37" s="16">
        <f t="shared" si="4"/>
        <v>0</v>
      </c>
      <c r="W37" s="10" t="s">
        <v>39</v>
      </c>
      <c r="X37" s="57" t="str">
        <f t="shared" si="5"/>
        <v>incremento</v>
      </c>
      <c r="Y37" s="57" t="str">
        <f t="shared" si="6"/>
        <v>NO</v>
      </c>
    </row>
    <row r="38" spans="1:175" ht="60" customHeight="1" x14ac:dyDescent="0.35">
      <c r="A38" s="10" t="str">
        <f t="shared" si="0"/>
        <v>SA02ASA</v>
      </c>
      <c r="B38" s="10" t="s">
        <v>137</v>
      </c>
      <c r="C38" s="10" t="s">
        <v>138</v>
      </c>
      <c r="D38" s="12" t="s">
        <v>672</v>
      </c>
      <c r="E38" s="10" t="s">
        <v>614</v>
      </c>
      <c r="F38" s="10" t="s">
        <v>618</v>
      </c>
      <c r="G38" s="10" t="s">
        <v>673</v>
      </c>
      <c r="H38" s="13" t="s">
        <v>674</v>
      </c>
      <c r="I38" s="10">
        <v>25</v>
      </c>
      <c r="J38" s="10" t="s">
        <v>665</v>
      </c>
      <c r="K38" s="12">
        <v>1</v>
      </c>
      <c r="L38" s="12">
        <v>3</v>
      </c>
      <c r="M38" s="12">
        <v>3</v>
      </c>
      <c r="N38" s="12">
        <v>3</v>
      </c>
      <c r="O38" s="12">
        <f t="shared" si="1"/>
        <v>2</v>
      </c>
      <c r="P38" s="14">
        <v>3</v>
      </c>
      <c r="Q38" s="14">
        <f t="shared" si="2"/>
        <v>0</v>
      </c>
      <c r="R38" s="53">
        <f t="shared" si="3"/>
        <v>0</v>
      </c>
      <c r="S38" s="10" t="s">
        <v>112</v>
      </c>
      <c r="T38" s="10" t="s">
        <v>72</v>
      </c>
      <c r="U38" s="10" t="s">
        <v>95</v>
      </c>
      <c r="V38" s="16">
        <f t="shared" si="4"/>
        <v>0</v>
      </c>
      <c r="W38" s="10" t="s">
        <v>39</v>
      </c>
      <c r="X38" s="57" t="str">
        <f t="shared" si="5"/>
        <v>incremento</v>
      </c>
      <c r="Y38" s="57" t="str">
        <f t="shared" si="6"/>
        <v>NO</v>
      </c>
    </row>
    <row r="39" spans="1:175" ht="60" customHeight="1" x14ac:dyDescent="0.35">
      <c r="A39" s="10" t="str">
        <f t="shared" si="0"/>
        <v>SF01ASA</v>
      </c>
      <c r="B39" s="10" t="s">
        <v>139</v>
      </c>
      <c r="C39" s="10" t="s">
        <v>140</v>
      </c>
      <c r="D39" s="12" t="s">
        <v>672</v>
      </c>
      <c r="E39" s="10" t="s">
        <v>614</v>
      </c>
      <c r="F39" s="10" t="s">
        <v>618</v>
      </c>
      <c r="G39" s="10" t="s">
        <v>673</v>
      </c>
      <c r="H39" s="13" t="s">
        <v>674</v>
      </c>
      <c r="I39" s="10">
        <v>25</v>
      </c>
      <c r="J39" s="10" t="s">
        <v>665</v>
      </c>
      <c r="K39" s="12">
        <v>1</v>
      </c>
      <c r="L39" s="12">
        <v>3</v>
      </c>
      <c r="M39" s="12">
        <v>3</v>
      </c>
      <c r="N39" s="12">
        <v>3</v>
      </c>
      <c r="O39" s="12">
        <f t="shared" si="1"/>
        <v>2</v>
      </c>
      <c r="P39" s="14">
        <v>1</v>
      </c>
      <c r="Q39" s="14">
        <f t="shared" si="2"/>
        <v>-2</v>
      </c>
      <c r="R39" s="53">
        <f t="shared" si="3"/>
        <v>-2</v>
      </c>
      <c r="S39" s="10" t="s">
        <v>112</v>
      </c>
      <c r="T39" s="10" t="s">
        <v>30</v>
      </c>
      <c r="U39" s="10" t="s">
        <v>31</v>
      </c>
      <c r="V39" s="16">
        <f t="shared" si="4"/>
        <v>-2</v>
      </c>
      <c r="W39" s="10" t="s">
        <v>39</v>
      </c>
      <c r="X39" s="57" t="str">
        <f t="shared" si="5"/>
        <v>incremento</v>
      </c>
      <c r="Y39" s="57" t="str">
        <f t="shared" si="6"/>
        <v>NO</v>
      </c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</row>
    <row r="40" spans="1:175" ht="60" customHeight="1" x14ac:dyDescent="0.35">
      <c r="A40" s="10" t="str">
        <f t="shared" si="0"/>
        <v>EE04ASA</v>
      </c>
      <c r="B40" s="10" t="s">
        <v>141</v>
      </c>
      <c r="C40" s="10" t="s">
        <v>142</v>
      </c>
      <c r="D40" s="12" t="s">
        <v>672</v>
      </c>
      <c r="E40" s="10" t="s">
        <v>614</v>
      </c>
      <c r="F40" s="10" t="s">
        <v>618</v>
      </c>
      <c r="G40" s="10" t="s">
        <v>673</v>
      </c>
      <c r="H40" s="13" t="s">
        <v>674</v>
      </c>
      <c r="I40" s="10">
        <v>25</v>
      </c>
      <c r="J40" s="10" t="s">
        <v>665</v>
      </c>
      <c r="K40" s="12">
        <v>5</v>
      </c>
      <c r="L40" s="12">
        <v>5</v>
      </c>
      <c r="M40" s="12">
        <v>4</v>
      </c>
      <c r="N40" s="12">
        <v>5</v>
      </c>
      <c r="O40" s="12">
        <f t="shared" si="1"/>
        <v>0</v>
      </c>
      <c r="P40" s="14">
        <v>4</v>
      </c>
      <c r="Q40" s="14">
        <f t="shared" si="2"/>
        <v>-1</v>
      </c>
      <c r="R40" s="16">
        <f t="shared" si="3"/>
        <v>-1</v>
      </c>
      <c r="S40" s="21" t="s">
        <v>145</v>
      </c>
      <c r="T40" s="10" t="s">
        <v>143</v>
      </c>
      <c r="U40" s="10" t="s">
        <v>144</v>
      </c>
      <c r="V40" s="16">
        <f t="shared" si="4"/>
        <v>0</v>
      </c>
      <c r="W40" s="10" t="s">
        <v>43</v>
      </c>
      <c r="X40" s="57" t="str">
        <f t="shared" si="5"/>
        <v>parità</v>
      </c>
      <c r="Y40" s="57" t="str">
        <f t="shared" si="6"/>
        <v>NO</v>
      </c>
    </row>
    <row r="41" spans="1:175" ht="60" customHeight="1" x14ac:dyDescent="0.35">
      <c r="A41" s="10" t="str">
        <f t="shared" si="0"/>
        <v>EE27ASA</v>
      </c>
      <c r="B41" s="10" t="s">
        <v>146</v>
      </c>
      <c r="C41" s="10" t="s">
        <v>147</v>
      </c>
      <c r="D41" s="12" t="s">
        <v>672</v>
      </c>
      <c r="E41" s="10" t="s">
        <v>614</v>
      </c>
      <c r="F41" s="10" t="s">
        <v>618</v>
      </c>
      <c r="G41" s="10" t="s">
        <v>673</v>
      </c>
      <c r="H41" s="13" t="s">
        <v>674</v>
      </c>
      <c r="I41" s="10">
        <v>25</v>
      </c>
      <c r="J41" s="10" t="s">
        <v>665</v>
      </c>
      <c r="K41" s="12">
        <v>5</v>
      </c>
      <c r="L41" s="12">
        <v>3</v>
      </c>
      <c r="M41" s="12">
        <v>2</v>
      </c>
      <c r="N41" s="12">
        <v>3</v>
      </c>
      <c r="O41" s="12">
        <f t="shared" si="1"/>
        <v>-2</v>
      </c>
      <c r="P41" s="14">
        <v>2</v>
      </c>
      <c r="Q41" s="14">
        <f t="shared" si="2"/>
        <v>-1</v>
      </c>
      <c r="R41" s="16">
        <f t="shared" si="3"/>
        <v>-1</v>
      </c>
      <c r="S41" s="21" t="s">
        <v>145</v>
      </c>
      <c r="T41" s="10" t="s">
        <v>143</v>
      </c>
      <c r="U41" s="10" t="s">
        <v>148</v>
      </c>
      <c r="V41" s="16">
        <f t="shared" si="4"/>
        <v>0</v>
      </c>
      <c r="W41" s="10" t="s">
        <v>39</v>
      </c>
      <c r="X41" s="57" t="str">
        <f t="shared" si="5"/>
        <v>decremento</v>
      </c>
      <c r="Y41" s="57" t="str">
        <f t="shared" si="6"/>
        <v>NO</v>
      </c>
    </row>
    <row r="42" spans="1:175" ht="60" customHeight="1" x14ac:dyDescent="0.35">
      <c r="A42" s="10" t="str">
        <f t="shared" si="0"/>
        <v>BB03ASA</v>
      </c>
      <c r="B42" s="10" t="s">
        <v>149</v>
      </c>
      <c r="C42" s="10" t="s">
        <v>150</v>
      </c>
      <c r="D42" s="12" t="s">
        <v>672</v>
      </c>
      <c r="E42" s="10" t="s">
        <v>614</v>
      </c>
      <c r="F42" s="10" t="s">
        <v>618</v>
      </c>
      <c r="G42" s="10" t="s">
        <v>673</v>
      </c>
      <c r="H42" s="13" t="s">
        <v>674</v>
      </c>
      <c r="I42" s="10">
        <v>25</v>
      </c>
      <c r="J42" s="10" t="s">
        <v>665</v>
      </c>
      <c r="K42" s="12">
        <v>5</v>
      </c>
      <c r="L42" s="12">
        <v>11</v>
      </c>
      <c r="M42" s="12">
        <v>6</v>
      </c>
      <c r="N42" s="12">
        <v>8</v>
      </c>
      <c r="O42" s="12">
        <f t="shared" si="1"/>
        <v>6</v>
      </c>
      <c r="P42" s="14">
        <v>3</v>
      </c>
      <c r="Q42" s="14">
        <f t="shared" si="2"/>
        <v>-5</v>
      </c>
      <c r="R42" s="53">
        <f t="shared" si="3"/>
        <v>-8</v>
      </c>
      <c r="S42" s="21" t="s">
        <v>145</v>
      </c>
      <c r="T42" s="10" t="s">
        <v>119</v>
      </c>
      <c r="U42" s="10" t="s">
        <v>151</v>
      </c>
      <c r="V42" s="16">
        <f t="shared" si="4"/>
        <v>-3</v>
      </c>
      <c r="W42" s="10" t="s">
        <v>61</v>
      </c>
      <c r="X42" s="57" t="str">
        <f t="shared" si="5"/>
        <v>incremento</v>
      </c>
      <c r="Y42" s="57" t="str">
        <f t="shared" si="6"/>
        <v>NO</v>
      </c>
    </row>
    <row r="43" spans="1:175" ht="60" customHeight="1" x14ac:dyDescent="0.35">
      <c r="A43" s="10" t="str">
        <f t="shared" si="0"/>
        <v>BB07ASA</v>
      </c>
      <c r="B43" s="10" t="s">
        <v>155</v>
      </c>
      <c r="C43" s="10" t="s">
        <v>156</v>
      </c>
      <c r="D43" s="12" t="s">
        <v>672</v>
      </c>
      <c r="E43" s="10" t="s">
        <v>614</v>
      </c>
      <c r="F43" s="10" t="s">
        <v>618</v>
      </c>
      <c r="G43" s="10" t="s">
        <v>673</v>
      </c>
      <c r="H43" s="13" t="s">
        <v>674</v>
      </c>
      <c r="I43" s="10">
        <v>25</v>
      </c>
      <c r="J43" s="10" t="s">
        <v>665</v>
      </c>
      <c r="K43" s="12">
        <v>5</v>
      </c>
      <c r="L43" s="12">
        <v>3</v>
      </c>
      <c r="M43" s="12">
        <v>3</v>
      </c>
      <c r="N43" s="12">
        <v>3</v>
      </c>
      <c r="O43" s="12">
        <f t="shared" si="1"/>
        <v>-2</v>
      </c>
      <c r="P43" s="14">
        <v>3</v>
      </c>
      <c r="Q43" s="14">
        <f t="shared" si="2"/>
        <v>0</v>
      </c>
      <c r="R43" s="53">
        <f t="shared" si="3"/>
        <v>0</v>
      </c>
      <c r="S43" s="21" t="s">
        <v>145</v>
      </c>
      <c r="T43" s="10" t="s">
        <v>119</v>
      </c>
      <c r="U43" s="10" t="s">
        <v>157</v>
      </c>
      <c r="V43" s="16">
        <f t="shared" si="4"/>
        <v>0</v>
      </c>
      <c r="W43" s="10" t="s">
        <v>49</v>
      </c>
      <c r="X43" s="57" t="str">
        <f t="shared" si="5"/>
        <v>decremento</v>
      </c>
      <c r="Y43" s="57" t="str">
        <f t="shared" si="6"/>
        <v>NO</v>
      </c>
    </row>
    <row r="44" spans="1:175" ht="60" customHeight="1" x14ac:dyDescent="0.35">
      <c r="A44" s="10" t="str">
        <f t="shared" si="0"/>
        <v>EE16ASA</v>
      </c>
      <c r="B44" s="10" t="s">
        <v>158</v>
      </c>
      <c r="C44" s="10" t="s">
        <v>159</v>
      </c>
      <c r="D44" s="12" t="s">
        <v>672</v>
      </c>
      <c r="E44" s="10" t="s">
        <v>614</v>
      </c>
      <c r="F44" s="10" t="s">
        <v>618</v>
      </c>
      <c r="G44" s="10" t="s">
        <v>673</v>
      </c>
      <c r="H44" s="13" t="s">
        <v>674</v>
      </c>
      <c r="I44" s="10">
        <v>25</v>
      </c>
      <c r="J44" s="10" t="s">
        <v>665</v>
      </c>
      <c r="K44" s="12">
        <v>4</v>
      </c>
      <c r="L44" s="12">
        <v>3</v>
      </c>
      <c r="M44" s="12">
        <v>3</v>
      </c>
      <c r="N44" s="12">
        <v>3</v>
      </c>
      <c r="O44" s="12">
        <f t="shared" si="1"/>
        <v>-1</v>
      </c>
      <c r="P44" s="14">
        <v>3</v>
      </c>
      <c r="Q44" s="14">
        <f t="shared" si="2"/>
        <v>0</v>
      </c>
      <c r="R44" s="53">
        <f t="shared" si="3"/>
        <v>0</v>
      </c>
      <c r="S44" s="21" t="s">
        <v>145</v>
      </c>
      <c r="T44" s="10" t="s">
        <v>143</v>
      </c>
      <c r="U44" s="10" t="s">
        <v>160</v>
      </c>
      <c r="V44" s="16">
        <f t="shared" si="4"/>
        <v>0</v>
      </c>
      <c r="W44" s="10" t="s">
        <v>49</v>
      </c>
      <c r="X44" s="57" t="str">
        <f t="shared" si="5"/>
        <v>decremento</v>
      </c>
      <c r="Y44" s="57" t="str">
        <f t="shared" si="6"/>
        <v>NO</v>
      </c>
    </row>
    <row r="45" spans="1:175" ht="60" customHeight="1" x14ac:dyDescent="0.35">
      <c r="A45" s="10" t="str">
        <f t="shared" si="0"/>
        <v>BB08ASA</v>
      </c>
      <c r="B45" s="10" t="s">
        <v>161</v>
      </c>
      <c r="C45" s="10" t="s">
        <v>162</v>
      </c>
      <c r="D45" s="12" t="s">
        <v>672</v>
      </c>
      <c r="E45" s="10" t="s">
        <v>614</v>
      </c>
      <c r="F45" s="10" t="s">
        <v>618</v>
      </c>
      <c r="G45" s="10" t="s">
        <v>673</v>
      </c>
      <c r="H45" s="13" t="s">
        <v>674</v>
      </c>
      <c r="I45" s="10">
        <v>25</v>
      </c>
      <c r="J45" s="10" t="s">
        <v>665</v>
      </c>
      <c r="K45" s="12">
        <v>5</v>
      </c>
      <c r="L45" s="12">
        <v>5</v>
      </c>
      <c r="M45" s="12">
        <v>4</v>
      </c>
      <c r="N45" s="12">
        <v>5</v>
      </c>
      <c r="O45" s="12">
        <f t="shared" si="1"/>
        <v>0</v>
      </c>
      <c r="P45" s="14">
        <v>4</v>
      </c>
      <c r="Q45" s="14">
        <f t="shared" si="2"/>
        <v>-1</v>
      </c>
      <c r="R45" s="53">
        <f t="shared" si="3"/>
        <v>-1</v>
      </c>
      <c r="S45" s="21" t="s">
        <v>145</v>
      </c>
      <c r="T45" s="10" t="s">
        <v>119</v>
      </c>
      <c r="U45" s="10" t="s">
        <v>163</v>
      </c>
      <c r="V45" s="16">
        <f t="shared" si="4"/>
        <v>0</v>
      </c>
      <c r="W45" s="10" t="s">
        <v>43</v>
      </c>
      <c r="X45" s="57" t="str">
        <f t="shared" si="5"/>
        <v>parità</v>
      </c>
      <c r="Y45" s="57" t="str">
        <f t="shared" si="6"/>
        <v>NO</v>
      </c>
    </row>
    <row r="46" spans="1:175" ht="60" customHeight="1" x14ac:dyDescent="0.35">
      <c r="A46" s="10" t="str">
        <f t="shared" si="0"/>
        <v>BB09ASA</v>
      </c>
      <c r="B46" s="10" t="s">
        <v>164</v>
      </c>
      <c r="C46" s="10" t="s">
        <v>165</v>
      </c>
      <c r="D46" s="12" t="s">
        <v>672</v>
      </c>
      <c r="E46" s="10" t="s">
        <v>614</v>
      </c>
      <c r="F46" s="10" t="s">
        <v>618</v>
      </c>
      <c r="G46" s="10" t="s">
        <v>673</v>
      </c>
      <c r="H46" s="13" t="s">
        <v>674</v>
      </c>
      <c r="I46" s="10">
        <v>25</v>
      </c>
      <c r="J46" s="10" t="s">
        <v>665</v>
      </c>
      <c r="K46" s="12">
        <v>5</v>
      </c>
      <c r="L46" s="12">
        <v>5</v>
      </c>
      <c r="M46" s="12">
        <v>4</v>
      </c>
      <c r="N46" s="12">
        <v>4</v>
      </c>
      <c r="O46" s="12">
        <f t="shared" si="1"/>
        <v>0</v>
      </c>
      <c r="P46" s="14">
        <v>4</v>
      </c>
      <c r="Q46" s="14">
        <f t="shared" si="2"/>
        <v>0</v>
      </c>
      <c r="R46" s="53">
        <f t="shared" si="3"/>
        <v>-1</v>
      </c>
      <c r="S46" s="21" t="s">
        <v>145</v>
      </c>
      <c r="T46" s="10" t="s">
        <v>119</v>
      </c>
      <c r="U46" s="10" t="s">
        <v>166</v>
      </c>
      <c r="V46" s="16">
        <f t="shared" si="4"/>
        <v>0</v>
      </c>
      <c r="W46" s="10" t="s">
        <v>39</v>
      </c>
      <c r="X46" s="57" t="str">
        <f t="shared" si="5"/>
        <v>parità</v>
      </c>
      <c r="Y46" s="57" t="str">
        <f t="shared" si="6"/>
        <v>NO</v>
      </c>
    </row>
    <row r="47" spans="1:175" ht="60" customHeight="1" x14ac:dyDescent="0.35">
      <c r="A47" s="10" t="str">
        <f t="shared" si="0"/>
        <v>EE14ASA</v>
      </c>
      <c r="B47" s="10" t="s">
        <v>167</v>
      </c>
      <c r="C47" s="10" t="s">
        <v>168</v>
      </c>
      <c r="D47" s="12" t="s">
        <v>672</v>
      </c>
      <c r="E47" s="10" t="s">
        <v>614</v>
      </c>
      <c r="F47" s="10" t="s">
        <v>618</v>
      </c>
      <c r="G47" s="10" t="s">
        <v>673</v>
      </c>
      <c r="H47" s="13" t="s">
        <v>674</v>
      </c>
      <c r="I47" s="10">
        <v>25</v>
      </c>
      <c r="J47" s="10" t="s">
        <v>665</v>
      </c>
      <c r="K47" s="12">
        <v>5</v>
      </c>
      <c r="L47" s="12">
        <v>3</v>
      </c>
      <c r="M47" s="12">
        <v>3</v>
      </c>
      <c r="N47" s="12">
        <v>3</v>
      </c>
      <c r="O47" s="12">
        <f t="shared" si="1"/>
        <v>-2</v>
      </c>
      <c r="P47" s="14">
        <v>3</v>
      </c>
      <c r="Q47" s="14">
        <f t="shared" si="2"/>
        <v>0</v>
      </c>
      <c r="R47" s="53">
        <f t="shared" si="3"/>
        <v>0</v>
      </c>
      <c r="S47" s="21" t="s">
        <v>145</v>
      </c>
      <c r="T47" s="10" t="s">
        <v>143</v>
      </c>
      <c r="U47" s="10" t="s">
        <v>169</v>
      </c>
      <c r="V47" s="16">
        <f t="shared" si="4"/>
        <v>0</v>
      </c>
      <c r="W47" s="10" t="s">
        <v>43</v>
      </c>
      <c r="X47" s="57" t="str">
        <f t="shared" si="5"/>
        <v>decremento</v>
      </c>
      <c r="Y47" s="57" t="str">
        <f t="shared" si="6"/>
        <v>NO</v>
      </c>
    </row>
    <row r="48" spans="1:175" ht="60" customHeight="1" x14ac:dyDescent="0.35">
      <c r="A48" s="10" t="str">
        <f t="shared" si="0"/>
        <v>BB10ASA</v>
      </c>
      <c r="B48" s="10" t="s">
        <v>170</v>
      </c>
      <c r="C48" s="10" t="s">
        <v>171</v>
      </c>
      <c r="D48" s="12" t="s">
        <v>672</v>
      </c>
      <c r="E48" s="10" t="s">
        <v>614</v>
      </c>
      <c r="F48" s="10" t="s">
        <v>618</v>
      </c>
      <c r="G48" s="10" t="s">
        <v>673</v>
      </c>
      <c r="H48" s="13" t="s">
        <v>674</v>
      </c>
      <c r="I48" s="10">
        <v>25</v>
      </c>
      <c r="J48" s="10" t="s">
        <v>665</v>
      </c>
      <c r="K48" s="12">
        <v>6</v>
      </c>
      <c r="L48" s="12">
        <v>5</v>
      </c>
      <c r="M48" s="12">
        <v>6</v>
      </c>
      <c r="N48" s="12">
        <v>6</v>
      </c>
      <c r="O48" s="12">
        <f t="shared" si="1"/>
        <v>-1</v>
      </c>
      <c r="P48" s="14">
        <v>6</v>
      </c>
      <c r="Q48" s="14">
        <f t="shared" si="2"/>
        <v>0</v>
      </c>
      <c r="R48" s="53">
        <f t="shared" si="3"/>
        <v>1</v>
      </c>
      <c r="S48" s="21" t="s">
        <v>145</v>
      </c>
      <c r="T48" s="10" t="s">
        <v>119</v>
      </c>
      <c r="U48" s="10" t="s">
        <v>157</v>
      </c>
      <c r="V48" s="16">
        <f t="shared" si="4"/>
        <v>0</v>
      </c>
      <c r="W48" s="10" t="s">
        <v>43</v>
      </c>
      <c r="X48" s="57" t="str">
        <f t="shared" si="5"/>
        <v>decremento</v>
      </c>
      <c r="Y48" s="57" t="str">
        <f t="shared" si="6"/>
        <v>SI</v>
      </c>
    </row>
    <row r="49" spans="1:25" ht="60" customHeight="1" x14ac:dyDescent="0.35">
      <c r="A49" s="10" t="str">
        <f t="shared" si="0"/>
        <v>BB11ASA</v>
      </c>
      <c r="B49" s="10" t="s">
        <v>172</v>
      </c>
      <c r="C49" s="10" t="s">
        <v>173</v>
      </c>
      <c r="D49" s="12" t="s">
        <v>672</v>
      </c>
      <c r="E49" s="10" t="s">
        <v>614</v>
      </c>
      <c r="F49" s="10" t="s">
        <v>618</v>
      </c>
      <c r="G49" s="10" t="s">
        <v>673</v>
      </c>
      <c r="H49" s="13" t="s">
        <v>674</v>
      </c>
      <c r="I49" s="10">
        <v>25</v>
      </c>
      <c r="J49" s="10" t="s">
        <v>665</v>
      </c>
      <c r="K49" s="12">
        <v>6</v>
      </c>
      <c r="L49" s="12">
        <v>9</v>
      </c>
      <c r="M49" s="12">
        <v>8</v>
      </c>
      <c r="N49" s="12">
        <v>8</v>
      </c>
      <c r="O49" s="12">
        <f t="shared" si="1"/>
        <v>3</v>
      </c>
      <c r="P49" s="14">
        <v>8</v>
      </c>
      <c r="Q49" s="14">
        <f t="shared" si="2"/>
        <v>0</v>
      </c>
      <c r="R49" s="53">
        <f t="shared" si="3"/>
        <v>-1</v>
      </c>
      <c r="S49" s="21" t="s">
        <v>145</v>
      </c>
      <c r="T49" s="10" t="s">
        <v>119</v>
      </c>
      <c r="U49" s="10" t="s">
        <v>120</v>
      </c>
      <c r="V49" s="16">
        <f t="shared" si="4"/>
        <v>0</v>
      </c>
      <c r="W49" s="10" t="s">
        <v>43</v>
      </c>
      <c r="X49" s="57" t="str">
        <f t="shared" si="5"/>
        <v>incremento</v>
      </c>
      <c r="Y49" s="57" t="str">
        <f t="shared" si="6"/>
        <v>NO</v>
      </c>
    </row>
    <row r="50" spans="1:25" ht="60" customHeight="1" x14ac:dyDescent="0.35">
      <c r="A50" s="10" t="str">
        <f t="shared" si="0"/>
        <v>EE24ASA</v>
      </c>
      <c r="B50" s="10" t="s">
        <v>174</v>
      </c>
      <c r="C50" s="10" t="s">
        <v>175</v>
      </c>
      <c r="D50" s="12" t="s">
        <v>672</v>
      </c>
      <c r="E50" s="10" t="s">
        <v>614</v>
      </c>
      <c r="F50" s="10" t="s">
        <v>618</v>
      </c>
      <c r="G50" s="10" t="s">
        <v>673</v>
      </c>
      <c r="H50" s="13" t="s">
        <v>674</v>
      </c>
      <c r="I50" s="10">
        <v>25</v>
      </c>
      <c r="J50" s="10" t="s">
        <v>665</v>
      </c>
      <c r="K50" s="12">
        <v>5</v>
      </c>
      <c r="L50" s="12">
        <v>3</v>
      </c>
      <c r="M50" s="12">
        <v>3</v>
      </c>
      <c r="N50" s="12">
        <v>3</v>
      </c>
      <c r="O50" s="12">
        <f t="shared" si="1"/>
        <v>-2</v>
      </c>
      <c r="P50" s="14">
        <v>3</v>
      </c>
      <c r="Q50" s="14">
        <f t="shared" si="2"/>
        <v>0</v>
      </c>
      <c r="R50" s="53">
        <f t="shared" si="3"/>
        <v>0</v>
      </c>
      <c r="S50" s="21" t="s">
        <v>145</v>
      </c>
      <c r="T50" s="10" t="s">
        <v>143</v>
      </c>
      <c r="U50" s="10" t="s">
        <v>169</v>
      </c>
      <c r="V50" s="16">
        <f t="shared" si="4"/>
        <v>0</v>
      </c>
      <c r="W50" s="10" t="s">
        <v>39</v>
      </c>
      <c r="X50" s="57" t="str">
        <f t="shared" si="5"/>
        <v>decremento</v>
      </c>
      <c r="Y50" s="57" t="str">
        <f t="shared" si="6"/>
        <v>NO</v>
      </c>
    </row>
    <row r="51" spans="1:25" ht="60" customHeight="1" x14ac:dyDescent="0.35">
      <c r="A51" s="10" t="str">
        <f t="shared" si="0"/>
        <v>BB04ASA</v>
      </c>
      <c r="B51" s="10" t="s">
        <v>176</v>
      </c>
      <c r="C51" s="10" t="s">
        <v>177</v>
      </c>
      <c r="D51" s="12" t="s">
        <v>672</v>
      </c>
      <c r="E51" s="10" t="s">
        <v>614</v>
      </c>
      <c r="F51" s="10" t="s">
        <v>618</v>
      </c>
      <c r="G51" s="10" t="s">
        <v>673</v>
      </c>
      <c r="H51" s="13" t="s">
        <v>674</v>
      </c>
      <c r="I51" s="10">
        <v>25</v>
      </c>
      <c r="J51" s="10" t="s">
        <v>665</v>
      </c>
      <c r="K51" s="12">
        <v>6</v>
      </c>
      <c r="L51" s="12">
        <v>5</v>
      </c>
      <c r="M51" s="12">
        <v>4</v>
      </c>
      <c r="N51" s="12">
        <v>4</v>
      </c>
      <c r="O51" s="12">
        <f t="shared" si="1"/>
        <v>-1</v>
      </c>
      <c r="P51" s="14">
        <v>4</v>
      </c>
      <c r="Q51" s="14">
        <f t="shared" si="2"/>
        <v>0</v>
      </c>
      <c r="R51" s="53">
        <f t="shared" si="3"/>
        <v>-1</v>
      </c>
      <c r="S51" s="21" t="s">
        <v>145</v>
      </c>
      <c r="T51" s="10" t="s">
        <v>119</v>
      </c>
      <c r="U51" s="10" t="s">
        <v>178</v>
      </c>
      <c r="V51" s="16">
        <f t="shared" si="4"/>
        <v>0</v>
      </c>
      <c r="W51" s="10" t="s">
        <v>43</v>
      </c>
      <c r="X51" s="57" t="str">
        <f t="shared" si="5"/>
        <v>decremento</v>
      </c>
      <c r="Y51" s="57" t="str">
        <f t="shared" si="6"/>
        <v>NO</v>
      </c>
    </row>
    <row r="52" spans="1:25" ht="60" customHeight="1" x14ac:dyDescent="0.35">
      <c r="A52" s="10" t="str">
        <f t="shared" si="0"/>
        <v>PR21ASA</v>
      </c>
      <c r="B52" s="10" t="s">
        <v>179</v>
      </c>
      <c r="C52" s="10" t="s">
        <v>180</v>
      </c>
      <c r="D52" s="12" t="s">
        <v>672</v>
      </c>
      <c r="E52" s="10" t="s">
        <v>614</v>
      </c>
      <c r="F52" s="10" t="s">
        <v>618</v>
      </c>
      <c r="G52" s="10" t="s">
        <v>673</v>
      </c>
      <c r="H52" s="13" t="s">
        <v>674</v>
      </c>
      <c r="I52" s="10">
        <v>25</v>
      </c>
      <c r="J52" s="10" t="s">
        <v>665</v>
      </c>
      <c r="K52" s="12">
        <v>3</v>
      </c>
      <c r="L52" s="12">
        <v>4</v>
      </c>
      <c r="M52" s="12">
        <v>5</v>
      </c>
      <c r="N52" s="12">
        <v>5</v>
      </c>
      <c r="O52" s="12">
        <f t="shared" si="1"/>
        <v>1</v>
      </c>
      <c r="P52" s="14">
        <v>5</v>
      </c>
      <c r="Q52" s="14">
        <f t="shared" si="2"/>
        <v>0</v>
      </c>
      <c r="R52" s="53">
        <f t="shared" si="3"/>
        <v>1</v>
      </c>
      <c r="S52" s="21" t="s">
        <v>145</v>
      </c>
      <c r="T52" s="10" t="s">
        <v>119</v>
      </c>
      <c r="U52" s="10" t="s">
        <v>151</v>
      </c>
      <c r="V52" s="16">
        <f t="shared" si="4"/>
        <v>0</v>
      </c>
      <c r="W52" s="10" t="s">
        <v>61</v>
      </c>
      <c r="X52" s="57" t="str">
        <f t="shared" si="5"/>
        <v>incremento</v>
      </c>
      <c r="Y52" s="57" t="str">
        <f t="shared" si="6"/>
        <v>SI</v>
      </c>
    </row>
    <row r="53" spans="1:25" ht="60" customHeight="1" x14ac:dyDescent="0.35">
      <c r="A53" s="10" t="str">
        <f t="shared" si="0"/>
        <v>PD08ASA</v>
      </c>
      <c r="B53" s="10" t="s">
        <v>181</v>
      </c>
      <c r="C53" s="10" t="s">
        <v>182</v>
      </c>
      <c r="D53" s="12" t="s">
        <v>672</v>
      </c>
      <c r="E53" s="10" t="s">
        <v>614</v>
      </c>
      <c r="F53" s="10" t="s">
        <v>618</v>
      </c>
      <c r="G53" s="10" t="s">
        <v>673</v>
      </c>
      <c r="H53" s="13" t="s">
        <v>674</v>
      </c>
      <c r="I53" s="10">
        <v>25</v>
      </c>
      <c r="J53" s="10" t="s">
        <v>665</v>
      </c>
      <c r="K53" s="12">
        <v>2</v>
      </c>
      <c r="L53" s="12">
        <v>3</v>
      </c>
      <c r="M53" s="12">
        <v>2</v>
      </c>
      <c r="N53" s="12">
        <v>2</v>
      </c>
      <c r="O53" s="12">
        <f t="shared" si="1"/>
        <v>1</v>
      </c>
      <c r="P53" s="14">
        <v>1</v>
      </c>
      <c r="Q53" s="14">
        <f t="shared" si="2"/>
        <v>-1</v>
      </c>
      <c r="R53" s="53">
        <f t="shared" si="3"/>
        <v>-2</v>
      </c>
      <c r="S53" s="21" t="s">
        <v>145</v>
      </c>
      <c r="T53" s="10" t="s">
        <v>143</v>
      </c>
      <c r="U53" s="10" t="s">
        <v>144</v>
      </c>
      <c r="V53" s="16">
        <f t="shared" si="4"/>
        <v>-1</v>
      </c>
      <c r="W53" s="10" t="s">
        <v>92</v>
      </c>
      <c r="X53" s="57" t="str">
        <f t="shared" si="5"/>
        <v>incremento</v>
      </c>
      <c r="Y53" s="57" t="str">
        <f t="shared" si="6"/>
        <v>NO</v>
      </c>
    </row>
    <row r="54" spans="1:25" ht="60" customHeight="1" x14ac:dyDescent="0.35">
      <c r="A54" s="10" t="str">
        <f t="shared" si="0"/>
        <v>BB13ASA</v>
      </c>
      <c r="B54" s="10" t="s">
        <v>183</v>
      </c>
      <c r="C54" s="10" t="s">
        <v>184</v>
      </c>
      <c r="D54" s="12" t="s">
        <v>672</v>
      </c>
      <c r="E54" s="10" t="s">
        <v>614</v>
      </c>
      <c r="F54" s="10" t="s">
        <v>618</v>
      </c>
      <c r="G54" s="10" t="s">
        <v>673</v>
      </c>
      <c r="H54" s="13" t="s">
        <v>674</v>
      </c>
      <c r="I54" s="10">
        <v>25</v>
      </c>
      <c r="J54" s="10" t="s">
        <v>665</v>
      </c>
      <c r="K54" s="12">
        <v>5</v>
      </c>
      <c r="L54" s="12">
        <v>3</v>
      </c>
      <c r="M54" s="12">
        <v>5</v>
      </c>
      <c r="N54" s="12">
        <v>5</v>
      </c>
      <c r="O54" s="12">
        <f t="shared" si="1"/>
        <v>-2</v>
      </c>
      <c r="P54" s="14">
        <v>5</v>
      </c>
      <c r="Q54" s="14">
        <f t="shared" si="2"/>
        <v>0</v>
      </c>
      <c r="R54" s="53">
        <f t="shared" si="3"/>
        <v>2</v>
      </c>
      <c r="S54" s="21" t="s">
        <v>145</v>
      </c>
      <c r="T54" s="10" t="s">
        <v>119</v>
      </c>
      <c r="U54" s="10" t="s">
        <v>185</v>
      </c>
      <c r="V54" s="16">
        <f t="shared" si="4"/>
        <v>0</v>
      </c>
      <c r="W54" s="10" t="s">
        <v>49</v>
      </c>
      <c r="X54" s="57" t="str">
        <f t="shared" si="5"/>
        <v>decremento</v>
      </c>
      <c r="Y54" s="57" t="str">
        <f t="shared" si="6"/>
        <v>SI</v>
      </c>
    </row>
    <row r="55" spans="1:25" ht="60" customHeight="1" x14ac:dyDescent="0.35">
      <c r="A55" s="10" t="str">
        <f t="shared" si="0"/>
        <v>BB29ASA</v>
      </c>
      <c r="B55" s="10" t="s">
        <v>186</v>
      </c>
      <c r="C55" s="10" t="s">
        <v>187</v>
      </c>
      <c r="D55" s="12" t="s">
        <v>672</v>
      </c>
      <c r="E55" s="10" t="s">
        <v>614</v>
      </c>
      <c r="F55" s="10" t="s">
        <v>618</v>
      </c>
      <c r="G55" s="10" t="s">
        <v>673</v>
      </c>
      <c r="H55" s="13" t="s">
        <v>674</v>
      </c>
      <c r="I55" s="10">
        <v>25</v>
      </c>
      <c r="J55" s="10" t="s">
        <v>665</v>
      </c>
      <c r="K55" s="12">
        <v>5</v>
      </c>
      <c r="L55" s="12">
        <v>5</v>
      </c>
      <c r="M55" s="12">
        <v>8</v>
      </c>
      <c r="N55" s="12">
        <v>5</v>
      </c>
      <c r="O55" s="12">
        <f t="shared" si="1"/>
        <v>0</v>
      </c>
      <c r="P55" s="14">
        <v>8</v>
      </c>
      <c r="Q55" s="14">
        <f t="shared" si="2"/>
        <v>3</v>
      </c>
      <c r="R55" s="53">
        <f t="shared" si="3"/>
        <v>3</v>
      </c>
      <c r="S55" s="21" t="s">
        <v>145</v>
      </c>
      <c r="T55" s="10" t="s">
        <v>119</v>
      </c>
      <c r="U55" s="10" t="s">
        <v>188</v>
      </c>
      <c r="V55" s="16">
        <f t="shared" si="4"/>
        <v>0</v>
      </c>
      <c r="W55" s="10" t="s">
        <v>43</v>
      </c>
      <c r="X55" s="57" t="str">
        <f t="shared" si="5"/>
        <v>parità</v>
      </c>
      <c r="Y55" s="57" t="str">
        <f t="shared" si="6"/>
        <v>SI</v>
      </c>
    </row>
    <row r="56" spans="1:25" ht="60" customHeight="1" x14ac:dyDescent="0.35">
      <c r="A56" s="10" t="str">
        <f t="shared" si="0"/>
        <v>BB15ASA</v>
      </c>
      <c r="B56" s="10" t="s">
        <v>189</v>
      </c>
      <c r="C56" s="10" t="s">
        <v>190</v>
      </c>
      <c r="D56" s="12" t="s">
        <v>672</v>
      </c>
      <c r="E56" s="10" t="s">
        <v>614</v>
      </c>
      <c r="F56" s="10" t="s">
        <v>618</v>
      </c>
      <c r="G56" s="10" t="s">
        <v>673</v>
      </c>
      <c r="H56" s="13" t="s">
        <v>674</v>
      </c>
      <c r="I56" s="10">
        <v>25</v>
      </c>
      <c r="J56" s="10" t="s">
        <v>665</v>
      </c>
      <c r="K56" s="12">
        <v>5</v>
      </c>
      <c r="L56" s="12">
        <v>3</v>
      </c>
      <c r="M56" s="12">
        <v>5</v>
      </c>
      <c r="N56" s="12">
        <v>5</v>
      </c>
      <c r="O56" s="12">
        <f t="shared" si="1"/>
        <v>-2</v>
      </c>
      <c r="P56" s="14">
        <v>5</v>
      </c>
      <c r="Q56" s="14">
        <f t="shared" si="2"/>
        <v>0</v>
      </c>
      <c r="R56" s="53">
        <f t="shared" si="3"/>
        <v>2</v>
      </c>
      <c r="S56" s="21" t="s">
        <v>145</v>
      </c>
      <c r="T56" s="10" t="s">
        <v>119</v>
      </c>
      <c r="U56" s="10" t="s">
        <v>191</v>
      </c>
      <c r="V56" s="16">
        <f t="shared" si="4"/>
        <v>0</v>
      </c>
      <c r="W56" s="10" t="s">
        <v>39</v>
      </c>
      <c r="X56" s="57" t="str">
        <f t="shared" si="5"/>
        <v>decremento</v>
      </c>
      <c r="Y56" s="57" t="str">
        <f t="shared" si="6"/>
        <v>SI</v>
      </c>
    </row>
    <row r="57" spans="1:25" ht="60" customHeight="1" x14ac:dyDescent="0.35">
      <c r="A57" s="10" t="str">
        <f t="shared" si="0"/>
        <v>EE10ASA</v>
      </c>
      <c r="B57" s="10" t="s">
        <v>192</v>
      </c>
      <c r="C57" s="10" t="s">
        <v>193</v>
      </c>
      <c r="D57" s="12" t="s">
        <v>672</v>
      </c>
      <c r="E57" s="10" t="s">
        <v>614</v>
      </c>
      <c r="F57" s="10" t="s">
        <v>618</v>
      </c>
      <c r="G57" s="10" t="s">
        <v>673</v>
      </c>
      <c r="H57" s="13" t="s">
        <v>674</v>
      </c>
      <c r="I57" s="10">
        <v>25</v>
      </c>
      <c r="J57" s="10" t="s">
        <v>665</v>
      </c>
      <c r="K57" s="12">
        <v>3</v>
      </c>
      <c r="L57" s="12">
        <v>3</v>
      </c>
      <c r="M57" s="12">
        <v>2</v>
      </c>
      <c r="N57" s="12">
        <v>2</v>
      </c>
      <c r="O57" s="12">
        <f t="shared" si="1"/>
        <v>0</v>
      </c>
      <c r="P57" s="14">
        <v>2</v>
      </c>
      <c r="Q57" s="14">
        <f t="shared" si="2"/>
        <v>0</v>
      </c>
      <c r="R57" s="53">
        <f t="shared" si="3"/>
        <v>-1</v>
      </c>
      <c r="S57" s="21" t="s">
        <v>194</v>
      </c>
      <c r="T57" s="10" t="s">
        <v>123</v>
      </c>
      <c r="U57" s="10" t="s">
        <v>124</v>
      </c>
      <c r="V57" s="16">
        <f t="shared" si="4"/>
        <v>0</v>
      </c>
      <c r="W57" s="10" t="s">
        <v>49</v>
      </c>
      <c r="X57" s="57" t="str">
        <f t="shared" si="5"/>
        <v>parità</v>
      </c>
      <c r="Y57" s="57" t="str">
        <f t="shared" si="6"/>
        <v>NO</v>
      </c>
    </row>
    <row r="58" spans="1:25" ht="60" customHeight="1" x14ac:dyDescent="0.35">
      <c r="A58" s="10" t="str">
        <f t="shared" si="0"/>
        <v>FF12ASA</v>
      </c>
      <c r="B58" s="10" t="s">
        <v>195</v>
      </c>
      <c r="C58" s="10" t="s">
        <v>196</v>
      </c>
      <c r="D58" s="12" t="s">
        <v>672</v>
      </c>
      <c r="E58" s="10" t="s">
        <v>614</v>
      </c>
      <c r="F58" s="10" t="s">
        <v>618</v>
      </c>
      <c r="G58" s="10" t="s">
        <v>673</v>
      </c>
      <c r="H58" s="13" t="s">
        <v>674</v>
      </c>
      <c r="I58" s="10">
        <v>25</v>
      </c>
      <c r="J58" s="10" t="s">
        <v>665</v>
      </c>
      <c r="K58" s="12">
        <v>3</v>
      </c>
      <c r="L58" s="12">
        <v>3</v>
      </c>
      <c r="M58" s="12">
        <v>2</v>
      </c>
      <c r="N58" s="12">
        <v>3</v>
      </c>
      <c r="O58" s="12">
        <f t="shared" si="1"/>
        <v>0</v>
      </c>
      <c r="P58" s="14">
        <v>0</v>
      </c>
      <c r="Q58" s="14">
        <f t="shared" si="2"/>
        <v>-3</v>
      </c>
      <c r="R58" s="53">
        <f t="shared" si="3"/>
        <v>-3</v>
      </c>
      <c r="S58" s="21" t="s">
        <v>194</v>
      </c>
      <c r="T58" s="10" t="s">
        <v>197</v>
      </c>
      <c r="U58" s="10" t="s">
        <v>198</v>
      </c>
      <c r="V58" s="16">
        <f t="shared" si="4"/>
        <v>-2</v>
      </c>
      <c r="W58" s="10" t="s">
        <v>39</v>
      </c>
      <c r="X58" s="57" t="str">
        <f t="shared" si="5"/>
        <v>parità</v>
      </c>
      <c r="Y58" s="57" t="str">
        <f t="shared" si="6"/>
        <v>NO</v>
      </c>
    </row>
    <row r="59" spans="1:25" ht="60" customHeight="1" x14ac:dyDescent="0.35">
      <c r="A59" s="10" t="str">
        <f t="shared" si="0"/>
        <v>EE06ASA</v>
      </c>
      <c r="B59" s="10" t="s">
        <v>199</v>
      </c>
      <c r="C59" s="10" t="s">
        <v>200</v>
      </c>
      <c r="D59" s="12" t="s">
        <v>672</v>
      </c>
      <c r="E59" s="10" t="s">
        <v>614</v>
      </c>
      <c r="F59" s="10" t="s">
        <v>618</v>
      </c>
      <c r="G59" s="10" t="s">
        <v>673</v>
      </c>
      <c r="H59" s="13" t="s">
        <v>674</v>
      </c>
      <c r="I59" s="10">
        <v>25</v>
      </c>
      <c r="J59" s="10" t="s">
        <v>665</v>
      </c>
      <c r="K59" s="12">
        <v>5</v>
      </c>
      <c r="L59" s="12">
        <v>3</v>
      </c>
      <c r="M59" s="12">
        <v>5</v>
      </c>
      <c r="N59" s="12">
        <v>5</v>
      </c>
      <c r="O59" s="12">
        <f t="shared" si="1"/>
        <v>-2</v>
      </c>
      <c r="P59" s="14">
        <v>5</v>
      </c>
      <c r="Q59" s="14">
        <f t="shared" si="2"/>
        <v>0</v>
      </c>
      <c r="R59" s="53">
        <f t="shared" si="3"/>
        <v>2</v>
      </c>
      <c r="S59" s="21" t="s">
        <v>194</v>
      </c>
      <c r="T59" s="10" t="s">
        <v>30</v>
      </c>
      <c r="U59" s="10" t="s">
        <v>201</v>
      </c>
      <c r="V59" s="16">
        <f t="shared" si="4"/>
        <v>0</v>
      </c>
      <c r="W59" s="10" t="s">
        <v>39</v>
      </c>
      <c r="X59" s="57" t="str">
        <f t="shared" si="5"/>
        <v>decremento</v>
      </c>
      <c r="Y59" s="57" t="str">
        <f t="shared" si="6"/>
        <v>SI</v>
      </c>
    </row>
    <row r="60" spans="1:25" ht="60" customHeight="1" x14ac:dyDescent="0.35">
      <c r="A60" s="10" t="str">
        <f t="shared" si="0"/>
        <v>EE17ASA</v>
      </c>
      <c r="B60" s="10" t="s">
        <v>202</v>
      </c>
      <c r="C60" s="10" t="s">
        <v>203</v>
      </c>
      <c r="D60" s="12" t="s">
        <v>672</v>
      </c>
      <c r="E60" s="10" t="s">
        <v>614</v>
      </c>
      <c r="F60" s="10" t="s">
        <v>618</v>
      </c>
      <c r="G60" s="10" t="s">
        <v>673</v>
      </c>
      <c r="H60" s="13" t="s">
        <v>674</v>
      </c>
      <c r="I60" s="10">
        <v>25</v>
      </c>
      <c r="J60" s="10" t="s">
        <v>665</v>
      </c>
      <c r="K60" s="12">
        <v>4</v>
      </c>
      <c r="L60" s="12">
        <v>3</v>
      </c>
      <c r="M60" s="12">
        <v>6</v>
      </c>
      <c r="N60" s="12">
        <v>6</v>
      </c>
      <c r="O60" s="12">
        <f t="shared" si="1"/>
        <v>-1</v>
      </c>
      <c r="P60" s="14">
        <v>6</v>
      </c>
      <c r="Q60" s="14">
        <f t="shared" si="2"/>
        <v>0</v>
      </c>
      <c r="R60" s="53">
        <f t="shared" si="3"/>
        <v>3</v>
      </c>
      <c r="S60" s="21" t="s">
        <v>194</v>
      </c>
      <c r="T60" s="10" t="s">
        <v>123</v>
      </c>
      <c r="U60" s="10" t="s">
        <v>204</v>
      </c>
      <c r="V60" s="16">
        <f t="shared" si="4"/>
        <v>0</v>
      </c>
      <c r="W60" s="10" t="s">
        <v>39</v>
      </c>
      <c r="X60" s="57" t="str">
        <f t="shared" si="5"/>
        <v>decremento</v>
      </c>
      <c r="Y60" s="57" t="str">
        <f t="shared" si="6"/>
        <v>SI</v>
      </c>
    </row>
    <row r="61" spans="1:25" ht="60" customHeight="1" x14ac:dyDescent="0.35">
      <c r="A61" s="10" t="str">
        <f t="shared" si="0"/>
        <v>EE32ASA</v>
      </c>
      <c r="B61" s="10" t="s">
        <v>205</v>
      </c>
      <c r="C61" s="10" t="s">
        <v>206</v>
      </c>
      <c r="D61" s="12" t="s">
        <v>672</v>
      </c>
      <c r="E61" s="10" t="s">
        <v>614</v>
      </c>
      <c r="F61" s="10" t="s">
        <v>618</v>
      </c>
      <c r="G61" s="10" t="s">
        <v>673</v>
      </c>
      <c r="H61" s="13" t="s">
        <v>674</v>
      </c>
      <c r="I61" s="10">
        <v>25</v>
      </c>
      <c r="J61" s="10" t="s">
        <v>665</v>
      </c>
      <c r="K61" s="12">
        <v>5</v>
      </c>
      <c r="L61" s="12">
        <v>9</v>
      </c>
      <c r="M61" s="12">
        <v>6</v>
      </c>
      <c r="N61" s="12">
        <v>6</v>
      </c>
      <c r="O61" s="12">
        <f t="shared" si="1"/>
        <v>4</v>
      </c>
      <c r="P61" s="14">
        <v>6</v>
      </c>
      <c r="Q61" s="14">
        <f t="shared" si="2"/>
        <v>0</v>
      </c>
      <c r="R61" s="53">
        <f t="shared" si="3"/>
        <v>-3</v>
      </c>
      <c r="S61" s="21" t="s">
        <v>194</v>
      </c>
      <c r="T61" s="10" t="s">
        <v>30</v>
      </c>
      <c r="U61" s="10" t="s">
        <v>31</v>
      </c>
      <c r="V61" s="16">
        <f t="shared" si="4"/>
        <v>0</v>
      </c>
      <c r="W61" s="10" t="s">
        <v>43</v>
      </c>
      <c r="X61" s="57" t="str">
        <f t="shared" si="5"/>
        <v>incremento</v>
      </c>
      <c r="Y61" s="57" t="str">
        <f t="shared" si="6"/>
        <v>NO</v>
      </c>
    </row>
    <row r="62" spans="1:25" ht="60" customHeight="1" x14ac:dyDescent="0.35">
      <c r="A62" s="10" t="str">
        <f t="shared" si="0"/>
        <v>EE07ASA</v>
      </c>
      <c r="B62" s="10" t="s">
        <v>207</v>
      </c>
      <c r="C62" s="10" t="s">
        <v>208</v>
      </c>
      <c r="D62" s="12" t="s">
        <v>672</v>
      </c>
      <c r="E62" s="10" t="s">
        <v>614</v>
      </c>
      <c r="F62" s="10" t="s">
        <v>618</v>
      </c>
      <c r="G62" s="10" t="s">
        <v>673</v>
      </c>
      <c r="H62" s="13" t="s">
        <v>674</v>
      </c>
      <c r="I62" s="10">
        <v>25</v>
      </c>
      <c r="J62" s="10" t="s">
        <v>665</v>
      </c>
      <c r="K62" s="12">
        <v>6</v>
      </c>
      <c r="L62" s="12">
        <v>5</v>
      </c>
      <c r="M62" s="12">
        <v>6</v>
      </c>
      <c r="N62" s="12">
        <v>6</v>
      </c>
      <c r="O62" s="12">
        <f t="shared" si="1"/>
        <v>-1</v>
      </c>
      <c r="P62" s="14">
        <v>6</v>
      </c>
      <c r="Q62" s="14">
        <f t="shared" si="2"/>
        <v>0</v>
      </c>
      <c r="R62" s="53">
        <f t="shared" si="3"/>
        <v>1</v>
      </c>
      <c r="S62" s="21" t="s">
        <v>194</v>
      </c>
      <c r="T62" s="10" t="s">
        <v>30</v>
      </c>
      <c r="U62" s="10" t="s">
        <v>201</v>
      </c>
      <c r="V62" s="16">
        <f t="shared" si="4"/>
        <v>0</v>
      </c>
      <c r="W62" s="10" t="s">
        <v>61</v>
      </c>
      <c r="X62" s="57" t="str">
        <f t="shared" si="5"/>
        <v>decremento</v>
      </c>
      <c r="Y62" s="57" t="str">
        <f t="shared" si="6"/>
        <v>SI</v>
      </c>
    </row>
    <row r="63" spans="1:25" ht="60" customHeight="1" x14ac:dyDescent="0.35">
      <c r="A63" s="10" t="str">
        <f t="shared" si="0"/>
        <v>FF19ASA</v>
      </c>
      <c r="B63" s="10" t="s">
        <v>209</v>
      </c>
      <c r="C63" s="10" t="s">
        <v>210</v>
      </c>
      <c r="D63" s="12" t="s">
        <v>672</v>
      </c>
      <c r="E63" s="10" t="s">
        <v>614</v>
      </c>
      <c r="F63" s="10" t="s">
        <v>618</v>
      </c>
      <c r="G63" s="10" t="s">
        <v>673</v>
      </c>
      <c r="H63" s="13" t="s">
        <v>674</v>
      </c>
      <c r="I63" s="10">
        <v>25</v>
      </c>
      <c r="J63" s="10" t="s">
        <v>665</v>
      </c>
      <c r="K63" s="12">
        <v>3</v>
      </c>
      <c r="L63" s="12">
        <v>3</v>
      </c>
      <c r="M63" s="12">
        <v>2</v>
      </c>
      <c r="N63" s="12">
        <v>2</v>
      </c>
      <c r="O63" s="12">
        <f t="shared" si="1"/>
        <v>0</v>
      </c>
      <c r="P63" s="14">
        <v>2</v>
      </c>
      <c r="Q63" s="14">
        <f t="shared" si="2"/>
        <v>0</v>
      </c>
      <c r="R63" s="53">
        <f t="shared" si="3"/>
        <v>-1</v>
      </c>
      <c r="S63" s="21" t="s">
        <v>194</v>
      </c>
      <c r="T63" s="10" t="s">
        <v>197</v>
      </c>
      <c r="U63" s="10" t="s">
        <v>211</v>
      </c>
      <c r="V63" s="16">
        <f t="shared" si="4"/>
        <v>0</v>
      </c>
      <c r="W63" s="10" t="s">
        <v>49</v>
      </c>
      <c r="X63" s="57" t="str">
        <f t="shared" si="5"/>
        <v>parità</v>
      </c>
      <c r="Y63" s="57" t="str">
        <f t="shared" si="6"/>
        <v>NO</v>
      </c>
    </row>
    <row r="64" spans="1:25" ht="60" customHeight="1" x14ac:dyDescent="0.35">
      <c r="A64" s="10" t="str">
        <f t="shared" si="0"/>
        <v>EE18ASA</v>
      </c>
      <c r="B64" s="10" t="s">
        <v>212</v>
      </c>
      <c r="C64" s="10" t="s">
        <v>213</v>
      </c>
      <c r="D64" s="12" t="s">
        <v>672</v>
      </c>
      <c r="E64" s="10" t="s">
        <v>614</v>
      </c>
      <c r="F64" s="10" t="s">
        <v>618</v>
      </c>
      <c r="G64" s="10" t="s">
        <v>673</v>
      </c>
      <c r="H64" s="13" t="s">
        <v>674</v>
      </c>
      <c r="I64" s="10">
        <v>25</v>
      </c>
      <c r="J64" s="10" t="s">
        <v>665</v>
      </c>
      <c r="K64" s="12">
        <v>4</v>
      </c>
      <c r="L64" s="12">
        <v>3</v>
      </c>
      <c r="M64" s="12">
        <v>4</v>
      </c>
      <c r="N64" s="12">
        <v>4</v>
      </c>
      <c r="O64" s="12">
        <f t="shared" si="1"/>
        <v>-1</v>
      </c>
      <c r="P64" s="14">
        <v>4</v>
      </c>
      <c r="Q64" s="14">
        <f t="shared" si="2"/>
        <v>0</v>
      </c>
      <c r="R64" s="53">
        <f t="shared" si="3"/>
        <v>1</v>
      </c>
      <c r="S64" s="21" t="s">
        <v>194</v>
      </c>
      <c r="T64" s="10" t="s">
        <v>123</v>
      </c>
      <c r="U64" s="10" t="s">
        <v>204</v>
      </c>
      <c r="V64" s="16">
        <f t="shared" si="4"/>
        <v>0</v>
      </c>
      <c r="W64" s="10" t="s">
        <v>43</v>
      </c>
      <c r="X64" s="57" t="str">
        <f t="shared" si="5"/>
        <v>decremento</v>
      </c>
      <c r="Y64" s="57" t="str">
        <f t="shared" si="6"/>
        <v>SI</v>
      </c>
    </row>
    <row r="65" spans="1:25" ht="60" customHeight="1" x14ac:dyDescent="0.35">
      <c r="A65" s="10" t="str">
        <f t="shared" si="0"/>
        <v>EE11ASA</v>
      </c>
      <c r="B65" s="10" t="s">
        <v>214</v>
      </c>
      <c r="C65" s="10" t="s">
        <v>215</v>
      </c>
      <c r="D65" s="12" t="s">
        <v>672</v>
      </c>
      <c r="E65" s="10" t="s">
        <v>614</v>
      </c>
      <c r="F65" s="10" t="s">
        <v>618</v>
      </c>
      <c r="G65" s="10" t="s">
        <v>673</v>
      </c>
      <c r="H65" s="13" t="s">
        <v>674</v>
      </c>
      <c r="I65" s="10">
        <v>25</v>
      </c>
      <c r="J65" s="10" t="s">
        <v>665</v>
      </c>
      <c r="K65" s="12">
        <v>4</v>
      </c>
      <c r="L65" s="12">
        <v>3</v>
      </c>
      <c r="M65" s="12">
        <v>5</v>
      </c>
      <c r="N65" s="12">
        <v>5</v>
      </c>
      <c r="O65" s="12">
        <f t="shared" si="1"/>
        <v>-1</v>
      </c>
      <c r="P65" s="14">
        <v>5</v>
      </c>
      <c r="Q65" s="14">
        <f t="shared" si="2"/>
        <v>0</v>
      </c>
      <c r="R65" s="53">
        <f t="shared" si="3"/>
        <v>2</v>
      </c>
      <c r="S65" s="21" t="s">
        <v>194</v>
      </c>
      <c r="T65" s="10" t="s">
        <v>123</v>
      </c>
      <c r="U65" s="10" t="s">
        <v>124</v>
      </c>
      <c r="V65" s="16">
        <f t="shared" si="4"/>
        <v>0</v>
      </c>
      <c r="W65" s="10" t="s">
        <v>43</v>
      </c>
      <c r="X65" s="57" t="str">
        <f t="shared" si="5"/>
        <v>decremento</v>
      </c>
      <c r="Y65" s="57" t="str">
        <f t="shared" si="6"/>
        <v>SI</v>
      </c>
    </row>
    <row r="66" spans="1:25" ht="60" customHeight="1" x14ac:dyDescent="0.35">
      <c r="A66" s="10" t="str">
        <f t="shared" ref="A66:A129" si="7">CONCATENATE(B66,D66)</f>
        <v>FF25ASA</v>
      </c>
      <c r="B66" s="10" t="s">
        <v>216</v>
      </c>
      <c r="C66" s="10" t="s">
        <v>217</v>
      </c>
      <c r="D66" s="12" t="s">
        <v>672</v>
      </c>
      <c r="E66" s="10" t="s">
        <v>614</v>
      </c>
      <c r="F66" s="10" t="s">
        <v>618</v>
      </c>
      <c r="G66" s="10" t="s">
        <v>673</v>
      </c>
      <c r="H66" s="13" t="s">
        <v>674</v>
      </c>
      <c r="I66" s="10">
        <v>25</v>
      </c>
      <c r="J66" s="10" t="s">
        <v>665</v>
      </c>
      <c r="K66" s="12">
        <v>4</v>
      </c>
      <c r="L66" s="12">
        <v>3</v>
      </c>
      <c r="M66" s="12">
        <v>4</v>
      </c>
      <c r="N66" s="12">
        <v>4</v>
      </c>
      <c r="O66" s="12">
        <f t="shared" ref="O66:O129" si="8">L66-K66</f>
        <v>-1</v>
      </c>
      <c r="P66" s="14">
        <v>4</v>
      </c>
      <c r="Q66" s="14">
        <f t="shared" ref="Q66:Q129" si="9">P66-N66</f>
        <v>0</v>
      </c>
      <c r="R66" s="53">
        <f t="shared" ref="R66:R129" si="10">P66-L66</f>
        <v>1</v>
      </c>
      <c r="S66" s="21" t="s">
        <v>194</v>
      </c>
      <c r="T66" s="10" t="s">
        <v>197</v>
      </c>
      <c r="U66" s="10" t="s">
        <v>198</v>
      </c>
      <c r="V66" s="16">
        <f t="shared" ref="V66:V129" si="11">P66-M66</f>
        <v>0</v>
      </c>
      <c r="W66" s="10" t="s">
        <v>39</v>
      </c>
      <c r="X66" s="57" t="str">
        <f t="shared" si="5"/>
        <v>decremento</v>
      </c>
      <c r="Y66" s="57" t="str">
        <f t="shared" si="6"/>
        <v>SI</v>
      </c>
    </row>
    <row r="67" spans="1:25" ht="60" customHeight="1" x14ac:dyDescent="0.35">
      <c r="A67" s="10" t="str">
        <f t="shared" si="7"/>
        <v>EE23ASA</v>
      </c>
      <c r="B67" s="10" t="s">
        <v>218</v>
      </c>
      <c r="C67" s="10" t="s">
        <v>219</v>
      </c>
      <c r="D67" s="12" t="s">
        <v>672</v>
      </c>
      <c r="E67" s="10" t="s">
        <v>614</v>
      </c>
      <c r="F67" s="10" t="s">
        <v>618</v>
      </c>
      <c r="G67" s="10" t="s">
        <v>673</v>
      </c>
      <c r="H67" s="13" t="s">
        <v>674</v>
      </c>
      <c r="I67" s="10">
        <v>25</v>
      </c>
      <c r="J67" s="10" t="s">
        <v>665</v>
      </c>
      <c r="K67" s="12">
        <v>3</v>
      </c>
      <c r="L67" s="12">
        <v>3</v>
      </c>
      <c r="M67" s="12">
        <v>4</v>
      </c>
      <c r="N67" s="12">
        <v>4</v>
      </c>
      <c r="O67" s="12">
        <f t="shared" si="8"/>
        <v>0</v>
      </c>
      <c r="P67" s="14">
        <v>4</v>
      </c>
      <c r="Q67" s="14">
        <f t="shared" si="9"/>
        <v>0</v>
      </c>
      <c r="R67" s="53">
        <f t="shared" si="10"/>
        <v>1</v>
      </c>
      <c r="S67" s="21" t="s">
        <v>194</v>
      </c>
      <c r="T67" s="10" t="s">
        <v>30</v>
      </c>
      <c r="U67" s="10" t="s">
        <v>220</v>
      </c>
      <c r="V67" s="16">
        <f t="shared" si="11"/>
        <v>0</v>
      </c>
      <c r="W67" s="10" t="s">
        <v>39</v>
      </c>
      <c r="X67" s="57" t="str">
        <f t="shared" ref="X67:X130" si="12">IF(L67&gt;K67,"incremento",IF(L67=K67,"parità",IF(L67&lt;K67,"decremento")))</f>
        <v>parità</v>
      </c>
      <c r="Y67" s="57" t="str">
        <f t="shared" ref="Y67:Y130" si="13">IF(L67&gt;P67,"NO",IF(L67=P67,"NO",IF(L67&lt;P67,"SI")))</f>
        <v>SI</v>
      </c>
    </row>
    <row r="68" spans="1:25" ht="60" customHeight="1" x14ac:dyDescent="0.35">
      <c r="A68" s="10" t="str">
        <f t="shared" si="7"/>
        <v>EE22ASA</v>
      </c>
      <c r="B68" s="10" t="s">
        <v>221</v>
      </c>
      <c r="C68" s="10" t="s">
        <v>222</v>
      </c>
      <c r="D68" s="12" t="s">
        <v>672</v>
      </c>
      <c r="E68" s="10" t="s">
        <v>614</v>
      </c>
      <c r="F68" s="10" t="s">
        <v>618</v>
      </c>
      <c r="G68" s="10" t="s">
        <v>673</v>
      </c>
      <c r="H68" s="13" t="s">
        <v>674</v>
      </c>
      <c r="I68" s="10">
        <v>25</v>
      </c>
      <c r="J68" s="10" t="s">
        <v>665</v>
      </c>
      <c r="K68" s="12">
        <v>3</v>
      </c>
      <c r="L68" s="12">
        <v>3</v>
      </c>
      <c r="M68" s="12">
        <v>7</v>
      </c>
      <c r="N68" s="12">
        <v>3</v>
      </c>
      <c r="O68" s="12">
        <f t="shared" si="8"/>
        <v>0</v>
      </c>
      <c r="P68" s="14">
        <v>7</v>
      </c>
      <c r="Q68" s="14">
        <f t="shared" si="9"/>
        <v>4</v>
      </c>
      <c r="R68" s="53">
        <f t="shared" si="10"/>
        <v>4</v>
      </c>
      <c r="S68" s="21" t="s">
        <v>194</v>
      </c>
      <c r="T68" s="10" t="s">
        <v>30</v>
      </c>
      <c r="U68" s="10" t="s">
        <v>201</v>
      </c>
      <c r="V68" s="16">
        <f t="shared" si="11"/>
        <v>0</v>
      </c>
      <c r="W68" s="10" t="s">
        <v>39</v>
      </c>
      <c r="X68" s="57" t="str">
        <f t="shared" si="12"/>
        <v>parità</v>
      </c>
      <c r="Y68" s="57" t="str">
        <f t="shared" si="13"/>
        <v>SI</v>
      </c>
    </row>
    <row r="69" spans="1:25" ht="60" customHeight="1" x14ac:dyDescent="0.35">
      <c r="A69" s="10" t="str">
        <f t="shared" si="7"/>
        <v>EE05ASA</v>
      </c>
      <c r="B69" s="10" t="s">
        <v>223</v>
      </c>
      <c r="C69" s="10" t="s">
        <v>224</v>
      </c>
      <c r="D69" s="12" t="s">
        <v>672</v>
      </c>
      <c r="E69" s="10" t="s">
        <v>614</v>
      </c>
      <c r="F69" s="10" t="s">
        <v>618</v>
      </c>
      <c r="G69" s="10" t="s">
        <v>673</v>
      </c>
      <c r="H69" s="13" t="s">
        <v>674</v>
      </c>
      <c r="I69" s="10">
        <v>25</v>
      </c>
      <c r="J69" s="10" t="s">
        <v>665</v>
      </c>
      <c r="K69" s="12">
        <v>5</v>
      </c>
      <c r="L69" s="12">
        <v>5</v>
      </c>
      <c r="M69" s="12">
        <v>11</v>
      </c>
      <c r="N69" s="12">
        <v>5</v>
      </c>
      <c r="O69" s="12">
        <f t="shared" si="8"/>
        <v>0</v>
      </c>
      <c r="P69" s="14">
        <v>11</v>
      </c>
      <c r="Q69" s="14">
        <f t="shared" si="9"/>
        <v>6</v>
      </c>
      <c r="R69" s="53">
        <f t="shared" si="10"/>
        <v>6</v>
      </c>
      <c r="S69" s="21" t="s">
        <v>194</v>
      </c>
      <c r="T69" s="10" t="s">
        <v>123</v>
      </c>
      <c r="U69" s="10" t="s">
        <v>225</v>
      </c>
      <c r="V69" s="16">
        <f t="shared" si="11"/>
        <v>0</v>
      </c>
      <c r="W69" s="10" t="s">
        <v>43</v>
      </c>
      <c r="X69" s="57" t="str">
        <f t="shared" si="12"/>
        <v>parità</v>
      </c>
      <c r="Y69" s="57" t="str">
        <f t="shared" si="13"/>
        <v>SI</v>
      </c>
    </row>
    <row r="70" spans="1:25" ht="60" customHeight="1" x14ac:dyDescent="0.35">
      <c r="A70" s="10" t="str">
        <f t="shared" si="7"/>
        <v>PD10ASA</v>
      </c>
      <c r="B70" s="10" t="s">
        <v>226</v>
      </c>
      <c r="C70" s="10" t="s">
        <v>227</v>
      </c>
      <c r="D70" s="12" t="s">
        <v>672</v>
      </c>
      <c r="E70" s="10" t="s">
        <v>614</v>
      </c>
      <c r="F70" s="10" t="s">
        <v>618</v>
      </c>
      <c r="G70" s="10" t="s">
        <v>673</v>
      </c>
      <c r="H70" s="13" t="s">
        <v>674</v>
      </c>
      <c r="I70" s="10">
        <v>25</v>
      </c>
      <c r="J70" s="10" t="s">
        <v>665</v>
      </c>
      <c r="K70" s="12">
        <v>0</v>
      </c>
      <c r="L70" s="12">
        <v>3</v>
      </c>
      <c r="M70" s="12">
        <v>2</v>
      </c>
      <c r="N70" s="12">
        <v>2</v>
      </c>
      <c r="O70" s="12">
        <f t="shared" si="8"/>
        <v>3</v>
      </c>
      <c r="P70" s="14">
        <v>0</v>
      </c>
      <c r="Q70" s="14">
        <f t="shared" si="9"/>
        <v>-2</v>
      </c>
      <c r="R70" s="53">
        <f t="shared" si="10"/>
        <v>-3</v>
      </c>
      <c r="S70" s="21" t="s">
        <v>194</v>
      </c>
      <c r="T70" s="10" t="s">
        <v>123</v>
      </c>
      <c r="U70" s="10" t="s">
        <v>225</v>
      </c>
      <c r="V70" s="16">
        <f t="shared" si="11"/>
        <v>-2</v>
      </c>
      <c r="W70" s="10" t="s">
        <v>92</v>
      </c>
      <c r="X70" s="57" t="str">
        <f t="shared" si="12"/>
        <v>incremento</v>
      </c>
      <c r="Y70" s="57" t="str">
        <f t="shared" si="13"/>
        <v>NO</v>
      </c>
    </row>
    <row r="71" spans="1:25" ht="60" customHeight="1" x14ac:dyDescent="0.35">
      <c r="A71" s="10" t="str">
        <f t="shared" si="7"/>
        <v>PR20ASA</v>
      </c>
      <c r="B71" s="10" t="s">
        <v>228</v>
      </c>
      <c r="C71" s="10" t="s">
        <v>229</v>
      </c>
      <c r="D71" s="12" t="s">
        <v>672</v>
      </c>
      <c r="E71" s="10" t="s">
        <v>614</v>
      </c>
      <c r="F71" s="10" t="s">
        <v>618</v>
      </c>
      <c r="G71" s="10" t="s">
        <v>673</v>
      </c>
      <c r="H71" s="13" t="s">
        <v>674</v>
      </c>
      <c r="I71" s="10">
        <v>25</v>
      </c>
      <c r="J71" s="10" t="s">
        <v>665</v>
      </c>
      <c r="K71" s="12">
        <v>5</v>
      </c>
      <c r="L71" s="12">
        <v>4</v>
      </c>
      <c r="M71" s="12">
        <v>6</v>
      </c>
      <c r="N71" s="12">
        <v>6</v>
      </c>
      <c r="O71" s="12">
        <f t="shared" si="8"/>
        <v>-1</v>
      </c>
      <c r="P71" s="14">
        <v>5</v>
      </c>
      <c r="Q71" s="14">
        <f t="shared" si="9"/>
        <v>-1</v>
      </c>
      <c r="R71" s="53">
        <f t="shared" si="10"/>
        <v>1</v>
      </c>
      <c r="S71" s="21" t="s">
        <v>194</v>
      </c>
      <c r="T71" s="10" t="s">
        <v>30</v>
      </c>
      <c r="U71" s="10" t="s">
        <v>31</v>
      </c>
      <c r="V71" s="16">
        <f t="shared" si="11"/>
        <v>-1</v>
      </c>
      <c r="W71" s="10" t="s">
        <v>61</v>
      </c>
      <c r="X71" s="57" t="str">
        <f t="shared" si="12"/>
        <v>decremento</v>
      </c>
      <c r="Y71" s="57" t="str">
        <f t="shared" si="13"/>
        <v>SI</v>
      </c>
    </row>
    <row r="72" spans="1:25" ht="60" customHeight="1" x14ac:dyDescent="0.35">
      <c r="A72" s="10" t="str">
        <f t="shared" si="7"/>
        <v>EE48ASA</v>
      </c>
      <c r="B72" s="10" t="s">
        <v>230</v>
      </c>
      <c r="C72" s="10" t="s">
        <v>231</v>
      </c>
      <c r="D72" s="12" t="s">
        <v>672</v>
      </c>
      <c r="E72" s="10" t="s">
        <v>614</v>
      </c>
      <c r="F72" s="10" t="s">
        <v>618</v>
      </c>
      <c r="G72" s="10" t="s">
        <v>673</v>
      </c>
      <c r="H72" s="13" t="s">
        <v>674</v>
      </c>
      <c r="I72" s="10">
        <v>25</v>
      </c>
      <c r="J72" s="10" t="s">
        <v>665</v>
      </c>
      <c r="K72" s="12">
        <v>5</v>
      </c>
      <c r="L72" s="12">
        <v>5</v>
      </c>
      <c r="M72" s="12">
        <v>6</v>
      </c>
      <c r="N72" s="12">
        <v>6</v>
      </c>
      <c r="O72" s="12">
        <f t="shared" si="8"/>
        <v>0</v>
      </c>
      <c r="P72" s="14">
        <v>6</v>
      </c>
      <c r="Q72" s="14">
        <f t="shared" si="9"/>
        <v>0</v>
      </c>
      <c r="R72" s="53">
        <f t="shared" si="10"/>
        <v>1</v>
      </c>
      <c r="S72" s="21" t="s">
        <v>194</v>
      </c>
      <c r="T72" s="10" t="s">
        <v>30</v>
      </c>
      <c r="U72" s="10" t="s">
        <v>232</v>
      </c>
      <c r="V72" s="16">
        <f t="shared" si="11"/>
        <v>0</v>
      </c>
      <c r="W72" s="10" t="s">
        <v>43</v>
      </c>
      <c r="X72" s="57" t="str">
        <f t="shared" si="12"/>
        <v>parità</v>
      </c>
      <c r="Y72" s="57" t="str">
        <f t="shared" si="13"/>
        <v>SI</v>
      </c>
    </row>
    <row r="73" spans="1:25" ht="60" customHeight="1" x14ac:dyDescent="0.35">
      <c r="A73" s="10" t="str">
        <f t="shared" si="7"/>
        <v>EE02ASA</v>
      </c>
      <c r="B73" s="10" t="s">
        <v>233</v>
      </c>
      <c r="C73" s="10" t="s">
        <v>234</v>
      </c>
      <c r="D73" s="12" t="s">
        <v>672</v>
      </c>
      <c r="E73" s="10" t="s">
        <v>614</v>
      </c>
      <c r="F73" s="10" t="s">
        <v>618</v>
      </c>
      <c r="G73" s="10" t="s">
        <v>673</v>
      </c>
      <c r="H73" s="13" t="s">
        <v>674</v>
      </c>
      <c r="I73" s="10">
        <v>25</v>
      </c>
      <c r="J73" s="10" t="s">
        <v>665</v>
      </c>
      <c r="K73" s="12">
        <v>9</v>
      </c>
      <c r="L73" s="12">
        <v>11</v>
      </c>
      <c r="M73" s="12">
        <v>12</v>
      </c>
      <c r="N73" s="12">
        <v>12</v>
      </c>
      <c r="O73" s="12">
        <f t="shared" si="8"/>
        <v>2</v>
      </c>
      <c r="P73" s="14">
        <v>12</v>
      </c>
      <c r="Q73" s="14">
        <f t="shared" si="9"/>
        <v>0</v>
      </c>
      <c r="R73" s="53">
        <f t="shared" si="10"/>
        <v>1</v>
      </c>
      <c r="S73" s="21" t="s">
        <v>194</v>
      </c>
      <c r="T73" s="10" t="s">
        <v>30</v>
      </c>
      <c r="U73" s="10" t="s">
        <v>31</v>
      </c>
      <c r="V73" s="16">
        <f t="shared" si="11"/>
        <v>0</v>
      </c>
      <c r="W73" s="10" t="s">
        <v>61</v>
      </c>
      <c r="X73" s="57" t="str">
        <f t="shared" si="12"/>
        <v>incremento</v>
      </c>
      <c r="Y73" s="57" t="str">
        <f t="shared" si="13"/>
        <v>SI</v>
      </c>
    </row>
    <row r="74" spans="1:25" ht="60" customHeight="1" x14ac:dyDescent="0.35">
      <c r="A74" s="10" t="str">
        <f t="shared" si="7"/>
        <v>EE01ASA</v>
      </c>
      <c r="B74" s="10" t="s">
        <v>235</v>
      </c>
      <c r="C74" s="10" t="s">
        <v>236</v>
      </c>
      <c r="D74" s="12" t="s">
        <v>672</v>
      </c>
      <c r="E74" s="10" t="s">
        <v>614</v>
      </c>
      <c r="F74" s="10" t="s">
        <v>618</v>
      </c>
      <c r="G74" s="10" t="s">
        <v>673</v>
      </c>
      <c r="H74" s="13" t="s">
        <v>674</v>
      </c>
      <c r="I74" s="10">
        <v>25</v>
      </c>
      <c r="J74" s="10" t="s">
        <v>665</v>
      </c>
      <c r="K74" s="12">
        <v>11</v>
      </c>
      <c r="L74" s="12">
        <v>13</v>
      </c>
      <c r="M74" s="12">
        <v>15</v>
      </c>
      <c r="N74" s="12">
        <v>15</v>
      </c>
      <c r="O74" s="12">
        <f t="shared" si="8"/>
        <v>2</v>
      </c>
      <c r="P74" s="14">
        <v>15</v>
      </c>
      <c r="Q74" s="14">
        <f t="shared" si="9"/>
        <v>0</v>
      </c>
      <c r="R74" s="53">
        <f t="shared" si="10"/>
        <v>2</v>
      </c>
      <c r="S74" s="21" t="s">
        <v>194</v>
      </c>
      <c r="T74" s="10" t="s">
        <v>30</v>
      </c>
      <c r="U74" s="10" t="s">
        <v>31</v>
      </c>
      <c r="V74" s="16">
        <f t="shared" si="11"/>
        <v>0</v>
      </c>
      <c r="W74" s="10" t="s">
        <v>61</v>
      </c>
      <c r="X74" s="57" t="str">
        <f t="shared" si="12"/>
        <v>incremento</v>
      </c>
      <c r="Y74" s="57" t="str">
        <f t="shared" si="13"/>
        <v>SI</v>
      </c>
    </row>
    <row r="75" spans="1:25" ht="60" customHeight="1" x14ac:dyDescent="0.35">
      <c r="A75" s="10" t="str">
        <f t="shared" si="7"/>
        <v>EE28ASA</v>
      </c>
      <c r="B75" s="10" t="s">
        <v>237</v>
      </c>
      <c r="C75" s="10" t="s">
        <v>238</v>
      </c>
      <c r="D75" s="12" t="s">
        <v>672</v>
      </c>
      <c r="E75" s="10" t="s">
        <v>614</v>
      </c>
      <c r="F75" s="10" t="s">
        <v>618</v>
      </c>
      <c r="G75" s="10" t="s">
        <v>673</v>
      </c>
      <c r="H75" s="13" t="s">
        <v>674</v>
      </c>
      <c r="I75" s="10">
        <v>25</v>
      </c>
      <c r="J75" s="10" t="s">
        <v>665</v>
      </c>
      <c r="K75" s="12">
        <v>5</v>
      </c>
      <c r="L75" s="12">
        <v>5</v>
      </c>
      <c r="M75" s="12">
        <v>10</v>
      </c>
      <c r="N75" s="12">
        <v>5</v>
      </c>
      <c r="O75" s="12">
        <f t="shared" si="8"/>
        <v>0</v>
      </c>
      <c r="P75" s="14">
        <v>10</v>
      </c>
      <c r="Q75" s="14">
        <f t="shared" si="9"/>
        <v>5</v>
      </c>
      <c r="R75" s="53">
        <f t="shared" si="10"/>
        <v>5</v>
      </c>
      <c r="S75" s="21" t="s">
        <v>194</v>
      </c>
      <c r="T75" s="10" t="s">
        <v>30</v>
      </c>
      <c r="U75" s="10" t="s">
        <v>31</v>
      </c>
      <c r="V75" s="16">
        <f t="shared" si="11"/>
        <v>0</v>
      </c>
      <c r="W75" s="10" t="s">
        <v>43</v>
      </c>
      <c r="X75" s="57" t="str">
        <f t="shared" si="12"/>
        <v>parità</v>
      </c>
      <c r="Y75" s="57" t="str">
        <f t="shared" si="13"/>
        <v>SI</v>
      </c>
    </row>
    <row r="76" spans="1:25" ht="60" customHeight="1" x14ac:dyDescent="0.35">
      <c r="A76" s="10" t="str">
        <f t="shared" si="7"/>
        <v>EE29ASA</v>
      </c>
      <c r="B76" s="10" t="s">
        <v>239</v>
      </c>
      <c r="C76" s="10" t="s">
        <v>240</v>
      </c>
      <c r="D76" s="12" t="s">
        <v>672</v>
      </c>
      <c r="E76" s="10" t="s">
        <v>614</v>
      </c>
      <c r="F76" s="10" t="s">
        <v>618</v>
      </c>
      <c r="G76" s="10" t="s">
        <v>673</v>
      </c>
      <c r="H76" s="13" t="s">
        <v>674</v>
      </c>
      <c r="I76" s="10">
        <v>25</v>
      </c>
      <c r="J76" s="10" t="s">
        <v>665</v>
      </c>
      <c r="K76" s="12">
        <v>5</v>
      </c>
      <c r="L76" s="12">
        <v>5</v>
      </c>
      <c r="M76" s="12">
        <v>5</v>
      </c>
      <c r="N76" s="12">
        <v>5</v>
      </c>
      <c r="O76" s="12">
        <f t="shared" si="8"/>
        <v>0</v>
      </c>
      <c r="P76" s="14">
        <v>5</v>
      </c>
      <c r="Q76" s="14">
        <f t="shared" si="9"/>
        <v>0</v>
      </c>
      <c r="R76" s="53">
        <f t="shared" si="10"/>
        <v>0</v>
      </c>
      <c r="S76" s="21" t="s">
        <v>194</v>
      </c>
      <c r="T76" s="10" t="s">
        <v>30</v>
      </c>
      <c r="U76" s="10" t="s">
        <v>31</v>
      </c>
      <c r="V76" s="16">
        <f t="shared" si="11"/>
        <v>0</v>
      </c>
      <c r="W76" s="10" t="s">
        <v>43</v>
      </c>
      <c r="X76" s="57" t="str">
        <f t="shared" si="12"/>
        <v>parità</v>
      </c>
      <c r="Y76" s="57" t="str">
        <f t="shared" si="13"/>
        <v>NO</v>
      </c>
    </row>
    <row r="77" spans="1:25" ht="60" customHeight="1" x14ac:dyDescent="0.35">
      <c r="A77" s="10" t="str">
        <f t="shared" si="7"/>
        <v>EE39ASA</v>
      </c>
      <c r="B77" s="10" t="s">
        <v>241</v>
      </c>
      <c r="C77" s="10" t="s">
        <v>242</v>
      </c>
      <c r="D77" s="12" t="s">
        <v>672</v>
      </c>
      <c r="E77" s="10" t="s">
        <v>614</v>
      </c>
      <c r="F77" s="10" t="s">
        <v>618</v>
      </c>
      <c r="G77" s="10" t="s">
        <v>673</v>
      </c>
      <c r="H77" s="13" t="s">
        <v>674</v>
      </c>
      <c r="I77" s="10">
        <v>25</v>
      </c>
      <c r="J77" s="10" t="s">
        <v>665</v>
      </c>
      <c r="K77" s="12">
        <v>3</v>
      </c>
      <c r="L77" s="12">
        <v>3</v>
      </c>
      <c r="M77" s="12">
        <v>5</v>
      </c>
      <c r="N77" s="12">
        <v>5</v>
      </c>
      <c r="O77" s="12">
        <f t="shared" si="8"/>
        <v>0</v>
      </c>
      <c r="P77" s="14">
        <v>5</v>
      </c>
      <c r="Q77" s="14">
        <f t="shared" si="9"/>
        <v>0</v>
      </c>
      <c r="R77" s="53">
        <f t="shared" si="10"/>
        <v>2</v>
      </c>
      <c r="S77" s="21" t="s">
        <v>194</v>
      </c>
      <c r="T77" s="10" t="s">
        <v>30</v>
      </c>
      <c r="U77" s="10" t="s">
        <v>31</v>
      </c>
      <c r="V77" s="16">
        <f t="shared" si="11"/>
        <v>0</v>
      </c>
      <c r="W77" s="10" t="s">
        <v>49</v>
      </c>
      <c r="X77" s="57" t="str">
        <f t="shared" si="12"/>
        <v>parità</v>
      </c>
      <c r="Y77" s="57" t="str">
        <f t="shared" si="13"/>
        <v>SI</v>
      </c>
    </row>
    <row r="78" spans="1:25" ht="60" customHeight="1" x14ac:dyDescent="0.35">
      <c r="A78" s="10" t="str">
        <f t="shared" si="7"/>
        <v>EE12ASA</v>
      </c>
      <c r="B78" s="10" t="s">
        <v>243</v>
      </c>
      <c r="C78" s="10" t="s">
        <v>244</v>
      </c>
      <c r="D78" s="12" t="s">
        <v>672</v>
      </c>
      <c r="E78" s="10" t="s">
        <v>614</v>
      </c>
      <c r="F78" s="10" t="s">
        <v>618</v>
      </c>
      <c r="G78" s="10" t="s">
        <v>673</v>
      </c>
      <c r="H78" s="13" t="s">
        <v>674</v>
      </c>
      <c r="I78" s="10">
        <v>25</v>
      </c>
      <c r="J78" s="10" t="s">
        <v>665</v>
      </c>
      <c r="K78" s="12">
        <v>5</v>
      </c>
      <c r="L78" s="12">
        <v>5</v>
      </c>
      <c r="M78" s="12">
        <v>9</v>
      </c>
      <c r="N78" s="12">
        <v>5</v>
      </c>
      <c r="O78" s="12">
        <f t="shared" si="8"/>
        <v>0</v>
      </c>
      <c r="P78" s="14">
        <v>9</v>
      </c>
      <c r="Q78" s="14">
        <f t="shared" si="9"/>
        <v>4</v>
      </c>
      <c r="R78" s="53">
        <f t="shared" si="10"/>
        <v>4</v>
      </c>
      <c r="S78" s="21" t="s">
        <v>194</v>
      </c>
      <c r="T78" s="10" t="s">
        <v>123</v>
      </c>
      <c r="U78" s="10" t="s">
        <v>124</v>
      </c>
      <c r="V78" s="16">
        <f t="shared" si="11"/>
        <v>0</v>
      </c>
      <c r="W78" s="10" t="s">
        <v>43</v>
      </c>
      <c r="X78" s="57" t="str">
        <f t="shared" si="12"/>
        <v>parità</v>
      </c>
      <c r="Y78" s="57" t="str">
        <f t="shared" si="13"/>
        <v>SI</v>
      </c>
    </row>
    <row r="79" spans="1:25" ht="60" customHeight="1" x14ac:dyDescent="0.35">
      <c r="A79" s="10" t="str">
        <f t="shared" si="7"/>
        <v>EE13ASA</v>
      </c>
      <c r="B79" s="10" t="s">
        <v>245</v>
      </c>
      <c r="C79" s="10" t="s">
        <v>246</v>
      </c>
      <c r="D79" s="12" t="s">
        <v>672</v>
      </c>
      <c r="E79" s="10" t="s">
        <v>614</v>
      </c>
      <c r="F79" s="10" t="s">
        <v>618</v>
      </c>
      <c r="G79" s="10" t="s">
        <v>673</v>
      </c>
      <c r="H79" s="13" t="s">
        <v>674</v>
      </c>
      <c r="I79" s="10">
        <v>25</v>
      </c>
      <c r="J79" s="10" t="s">
        <v>665</v>
      </c>
      <c r="K79" s="12">
        <v>5</v>
      </c>
      <c r="L79" s="12">
        <v>5</v>
      </c>
      <c r="M79" s="12">
        <v>6</v>
      </c>
      <c r="N79" s="12">
        <v>6</v>
      </c>
      <c r="O79" s="12">
        <f t="shared" si="8"/>
        <v>0</v>
      </c>
      <c r="P79" s="14">
        <v>6</v>
      </c>
      <c r="Q79" s="14">
        <f t="shared" si="9"/>
        <v>0</v>
      </c>
      <c r="R79" s="53">
        <f t="shared" si="10"/>
        <v>1</v>
      </c>
      <c r="S79" s="21" t="s">
        <v>194</v>
      </c>
      <c r="T79" s="10" t="s">
        <v>123</v>
      </c>
      <c r="U79" s="10" t="s">
        <v>247</v>
      </c>
      <c r="V79" s="16">
        <f t="shared" si="11"/>
        <v>0</v>
      </c>
      <c r="W79" s="10" t="s">
        <v>43</v>
      </c>
      <c r="X79" s="57" t="str">
        <f t="shared" si="12"/>
        <v>parità</v>
      </c>
      <c r="Y79" s="57" t="str">
        <f t="shared" si="13"/>
        <v>SI</v>
      </c>
    </row>
    <row r="80" spans="1:25" ht="60" customHeight="1" x14ac:dyDescent="0.35">
      <c r="A80" s="10" t="str">
        <f t="shared" si="7"/>
        <v>EE19ASA</v>
      </c>
      <c r="B80" s="10" t="s">
        <v>248</v>
      </c>
      <c r="C80" s="10" t="s">
        <v>249</v>
      </c>
      <c r="D80" s="12" t="s">
        <v>672</v>
      </c>
      <c r="E80" s="10" t="s">
        <v>614</v>
      </c>
      <c r="F80" s="10" t="s">
        <v>618</v>
      </c>
      <c r="G80" s="10" t="s">
        <v>673</v>
      </c>
      <c r="H80" s="13" t="s">
        <v>674</v>
      </c>
      <c r="I80" s="10">
        <v>25</v>
      </c>
      <c r="J80" s="10" t="s">
        <v>665</v>
      </c>
      <c r="K80" s="12">
        <v>4</v>
      </c>
      <c r="L80" s="12">
        <v>3</v>
      </c>
      <c r="M80" s="12">
        <v>6</v>
      </c>
      <c r="N80" s="12">
        <v>6</v>
      </c>
      <c r="O80" s="12">
        <f t="shared" si="8"/>
        <v>-1</v>
      </c>
      <c r="P80" s="14">
        <v>6</v>
      </c>
      <c r="Q80" s="14">
        <f t="shared" si="9"/>
        <v>0</v>
      </c>
      <c r="R80" s="53">
        <f t="shared" si="10"/>
        <v>3</v>
      </c>
      <c r="S80" s="21" t="s">
        <v>194</v>
      </c>
      <c r="T80" s="10" t="s">
        <v>123</v>
      </c>
      <c r="U80" s="10" t="s">
        <v>204</v>
      </c>
      <c r="V80" s="16">
        <f t="shared" si="11"/>
        <v>0</v>
      </c>
      <c r="W80" s="10" t="s">
        <v>39</v>
      </c>
      <c r="X80" s="57" t="str">
        <f t="shared" si="12"/>
        <v>decremento</v>
      </c>
      <c r="Y80" s="57" t="str">
        <f t="shared" si="13"/>
        <v>SI</v>
      </c>
    </row>
    <row r="81" spans="1:25" ht="60" customHeight="1" x14ac:dyDescent="0.35">
      <c r="A81" s="10" t="str">
        <f t="shared" si="7"/>
        <v>EE20ASA</v>
      </c>
      <c r="B81" s="10" t="s">
        <v>250</v>
      </c>
      <c r="C81" s="10" t="s">
        <v>251</v>
      </c>
      <c r="D81" s="12" t="s">
        <v>672</v>
      </c>
      <c r="E81" s="10" t="s">
        <v>614</v>
      </c>
      <c r="F81" s="10" t="s">
        <v>618</v>
      </c>
      <c r="G81" s="10" t="s">
        <v>673</v>
      </c>
      <c r="H81" s="13" t="s">
        <v>674</v>
      </c>
      <c r="I81" s="10">
        <v>25</v>
      </c>
      <c r="J81" s="10" t="s">
        <v>665</v>
      </c>
      <c r="K81" s="12">
        <v>7</v>
      </c>
      <c r="L81" s="12">
        <v>5</v>
      </c>
      <c r="M81" s="12">
        <v>10</v>
      </c>
      <c r="N81" s="12">
        <v>5</v>
      </c>
      <c r="O81" s="12">
        <f t="shared" si="8"/>
        <v>-2</v>
      </c>
      <c r="P81" s="14">
        <v>10</v>
      </c>
      <c r="Q81" s="14">
        <f t="shared" si="9"/>
        <v>5</v>
      </c>
      <c r="R81" s="53">
        <f t="shared" si="10"/>
        <v>5</v>
      </c>
      <c r="S81" s="21" t="s">
        <v>194</v>
      </c>
      <c r="T81" s="10" t="s">
        <v>30</v>
      </c>
      <c r="U81" s="10" t="s">
        <v>31</v>
      </c>
      <c r="V81" s="16">
        <f t="shared" si="11"/>
        <v>0</v>
      </c>
      <c r="W81" s="10" t="s">
        <v>43</v>
      </c>
      <c r="X81" s="57" t="str">
        <f t="shared" si="12"/>
        <v>decremento</v>
      </c>
      <c r="Y81" s="57" t="str">
        <f t="shared" si="13"/>
        <v>SI</v>
      </c>
    </row>
    <row r="82" spans="1:25" ht="60" customHeight="1" x14ac:dyDescent="0.35">
      <c r="A82" s="10" t="str">
        <f t="shared" si="7"/>
        <v>EE09ASA</v>
      </c>
      <c r="B82" s="10" t="s">
        <v>252</v>
      </c>
      <c r="C82" s="10" t="s">
        <v>253</v>
      </c>
      <c r="D82" s="12" t="s">
        <v>672</v>
      </c>
      <c r="E82" s="10" t="s">
        <v>614</v>
      </c>
      <c r="F82" s="10" t="s">
        <v>618</v>
      </c>
      <c r="G82" s="10" t="s">
        <v>673</v>
      </c>
      <c r="H82" s="13" t="s">
        <v>674</v>
      </c>
      <c r="I82" s="10">
        <v>25</v>
      </c>
      <c r="J82" s="10" t="s">
        <v>665</v>
      </c>
      <c r="K82" s="12">
        <v>7</v>
      </c>
      <c r="L82" s="12">
        <v>9</v>
      </c>
      <c r="M82" s="12">
        <v>11</v>
      </c>
      <c r="N82" s="12">
        <v>11</v>
      </c>
      <c r="O82" s="12">
        <f t="shared" si="8"/>
        <v>2</v>
      </c>
      <c r="P82" s="14">
        <v>11</v>
      </c>
      <c r="Q82" s="14">
        <f t="shared" si="9"/>
        <v>0</v>
      </c>
      <c r="R82" s="54">
        <f t="shared" si="10"/>
        <v>2</v>
      </c>
      <c r="S82" s="21" t="s">
        <v>194</v>
      </c>
      <c r="T82" s="10" t="s">
        <v>30</v>
      </c>
      <c r="U82" s="10" t="s">
        <v>254</v>
      </c>
      <c r="V82" s="16">
        <f t="shared" si="11"/>
        <v>0</v>
      </c>
      <c r="W82" s="10" t="s">
        <v>61</v>
      </c>
      <c r="X82" s="57" t="str">
        <f t="shared" si="12"/>
        <v>incremento</v>
      </c>
      <c r="Y82" s="57" t="str">
        <f t="shared" si="13"/>
        <v>SI</v>
      </c>
    </row>
    <row r="83" spans="1:25" ht="60" customHeight="1" x14ac:dyDescent="0.35">
      <c r="A83" s="10" t="str">
        <f t="shared" si="7"/>
        <v>BB06ASA</v>
      </c>
      <c r="B83" s="10" t="s">
        <v>255</v>
      </c>
      <c r="C83" s="10" t="s">
        <v>256</v>
      </c>
      <c r="D83" s="12" t="s">
        <v>672</v>
      </c>
      <c r="E83" s="10" t="s">
        <v>614</v>
      </c>
      <c r="F83" s="10" t="s">
        <v>618</v>
      </c>
      <c r="G83" s="10" t="s">
        <v>673</v>
      </c>
      <c r="H83" s="13" t="s">
        <v>674</v>
      </c>
      <c r="I83" s="10">
        <v>25</v>
      </c>
      <c r="J83" s="10" t="s">
        <v>665</v>
      </c>
      <c r="K83" s="12">
        <v>5</v>
      </c>
      <c r="L83" s="12">
        <v>5</v>
      </c>
      <c r="M83" s="12">
        <v>5</v>
      </c>
      <c r="N83" s="12">
        <v>5</v>
      </c>
      <c r="O83" s="12">
        <f t="shared" si="8"/>
        <v>0</v>
      </c>
      <c r="P83" s="14">
        <v>5</v>
      </c>
      <c r="Q83" s="14">
        <f t="shared" si="9"/>
        <v>0</v>
      </c>
      <c r="R83" s="53">
        <f t="shared" si="10"/>
        <v>0</v>
      </c>
      <c r="S83" s="21" t="s">
        <v>258</v>
      </c>
      <c r="T83" s="10" t="s">
        <v>115</v>
      </c>
      <c r="U83" s="10" t="s">
        <v>257</v>
      </c>
      <c r="V83" s="16">
        <f t="shared" si="11"/>
        <v>0</v>
      </c>
      <c r="W83" s="10" t="s">
        <v>43</v>
      </c>
      <c r="X83" s="57" t="str">
        <f t="shared" si="12"/>
        <v>parità</v>
      </c>
      <c r="Y83" s="57" t="str">
        <f t="shared" si="13"/>
        <v>NO</v>
      </c>
    </row>
    <row r="84" spans="1:25" ht="60" customHeight="1" x14ac:dyDescent="0.35">
      <c r="A84" s="10" t="str">
        <f t="shared" si="7"/>
        <v>BB02ASA</v>
      </c>
      <c r="B84" s="10" t="s">
        <v>259</v>
      </c>
      <c r="C84" s="10" t="s">
        <v>260</v>
      </c>
      <c r="D84" s="12" t="s">
        <v>672</v>
      </c>
      <c r="E84" s="10" t="s">
        <v>614</v>
      </c>
      <c r="F84" s="10" t="s">
        <v>618</v>
      </c>
      <c r="G84" s="10" t="s">
        <v>673</v>
      </c>
      <c r="H84" s="13" t="s">
        <v>674</v>
      </c>
      <c r="I84" s="10">
        <v>25</v>
      </c>
      <c r="J84" s="10" t="s">
        <v>665</v>
      </c>
      <c r="K84" s="12">
        <v>5</v>
      </c>
      <c r="L84" s="12">
        <v>9</v>
      </c>
      <c r="M84" s="12">
        <v>5</v>
      </c>
      <c r="N84" s="12">
        <v>6</v>
      </c>
      <c r="O84" s="12">
        <f t="shared" si="8"/>
        <v>4</v>
      </c>
      <c r="P84" s="14">
        <v>4</v>
      </c>
      <c r="Q84" s="14">
        <f t="shared" si="9"/>
        <v>-2</v>
      </c>
      <c r="R84" s="53">
        <f t="shared" si="10"/>
        <v>-5</v>
      </c>
      <c r="S84" s="21" t="s">
        <v>258</v>
      </c>
      <c r="T84" s="10" t="s">
        <v>115</v>
      </c>
      <c r="U84" s="10" t="s">
        <v>261</v>
      </c>
      <c r="V84" s="16">
        <f t="shared" si="11"/>
        <v>-1</v>
      </c>
      <c r="W84" s="10" t="s">
        <v>43</v>
      </c>
      <c r="X84" s="57" t="str">
        <f t="shared" si="12"/>
        <v>incremento</v>
      </c>
      <c r="Y84" s="57" t="str">
        <f t="shared" si="13"/>
        <v>NO</v>
      </c>
    </row>
    <row r="85" spans="1:25" ht="60" customHeight="1" x14ac:dyDescent="0.35">
      <c r="A85" s="10" t="str">
        <f t="shared" si="7"/>
        <v>BB16ASA</v>
      </c>
      <c r="B85" s="10" t="s">
        <v>262</v>
      </c>
      <c r="C85" s="10" t="s">
        <v>263</v>
      </c>
      <c r="D85" s="12" t="s">
        <v>672</v>
      </c>
      <c r="E85" s="10" t="s">
        <v>614</v>
      </c>
      <c r="F85" s="10" t="s">
        <v>618</v>
      </c>
      <c r="G85" s="10" t="s">
        <v>673</v>
      </c>
      <c r="H85" s="13" t="s">
        <v>674</v>
      </c>
      <c r="I85" s="10">
        <v>25</v>
      </c>
      <c r="J85" s="10" t="s">
        <v>665</v>
      </c>
      <c r="K85" s="12">
        <v>5</v>
      </c>
      <c r="L85" s="12">
        <v>5</v>
      </c>
      <c r="M85" s="12">
        <v>4</v>
      </c>
      <c r="N85" s="12">
        <v>4</v>
      </c>
      <c r="O85" s="12">
        <f t="shared" si="8"/>
        <v>0</v>
      </c>
      <c r="P85" s="14">
        <v>4</v>
      </c>
      <c r="Q85" s="14">
        <f t="shared" si="9"/>
        <v>0</v>
      </c>
      <c r="R85" s="53">
        <f t="shared" si="10"/>
        <v>-1</v>
      </c>
      <c r="S85" s="21" t="s">
        <v>258</v>
      </c>
      <c r="T85" s="10" t="s">
        <v>115</v>
      </c>
      <c r="U85" s="10" t="s">
        <v>264</v>
      </c>
      <c r="V85" s="16">
        <f t="shared" si="11"/>
        <v>0</v>
      </c>
      <c r="W85" s="10" t="s">
        <v>39</v>
      </c>
      <c r="X85" s="57" t="str">
        <f t="shared" si="12"/>
        <v>parità</v>
      </c>
      <c r="Y85" s="57" t="str">
        <f t="shared" si="13"/>
        <v>NO</v>
      </c>
    </row>
    <row r="86" spans="1:25" ht="60" customHeight="1" x14ac:dyDescent="0.35">
      <c r="A86" s="10" t="str">
        <f t="shared" si="7"/>
        <v>BB17ASA</v>
      </c>
      <c r="B86" s="10" t="s">
        <v>265</v>
      </c>
      <c r="C86" s="10" t="s">
        <v>266</v>
      </c>
      <c r="D86" s="12" t="s">
        <v>672</v>
      </c>
      <c r="E86" s="10" t="s">
        <v>614</v>
      </c>
      <c r="F86" s="10" t="s">
        <v>618</v>
      </c>
      <c r="G86" s="10" t="s">
        <v>673</v>
      </c>
      <c r="H86" s="13" t="s">
        <v>674</v>
      </c>
      <c r="I86" s="10">
        <v>25</v>
      </c>
      <c r="J86" s="10" t="s">
        <v>665</v>
      </c>
      <c r="K86" s="12">
        <v>5</v>
      </c>
      <c r="L86" s="12">
        <v>5</v>
      </c>
      <c r="M86" s="12">
        <v>4</v>
      </c>
      <c r="N86" s="12">
        <v>4</v>
      </c>
      <c r="O86" s="12">
        <f t="shared" si="8"/>
        <v>0</v>
      </c>
      <c r="P86" s="14">
        <v>4</v>
      </c>
      <c r="Q86" s="14">
        <f t="shared" si="9"/>
        <v>0</v>
      </c>
      <c r="R86" s="53">
        <f t="shared" si="10"/>
        <v>-1</v>
      </c>
      <c r="S86" s="21" t="s">
        <v>258</v>
      </c>
      <c r="T86" s="10" t="s">
        <v>115</v>
      </c>
      <c r="U86" s="10" t="s">
        <v>267</v>
      </c>
      <c r="V86" s="16">
        <f t="shared" si="11"/>
        <v>0</v>
      </c>
      <c r="W86" s="10" t="s">
        <v>43</v>
      </c>
      <c r="X86" s="57" t="str">
        <f t="shared" si="12"/>
        <v>parità</v>
      </c>
      <c r="Y86" s="57" t="str">
        <f t="shared" si="13"/>
        <v>NO</v>
      </c>
    </row>
    <row r="87" spans="1:25" ht="60" customHeight="1" x14ac:dyDescent="0.35">
      <c r="A87" s="10" t="str">
        <f t="shared" si="7"/>
        <v>BB18ASA</v>
      </c>
      <c r="B87" s="10" t="s">
        <v>268</v>
      </c>
      <c r="C87" s="10" t="s">
        <v>269</v>
      </c>
      <c r="D87" s="12" t="s">
        <v>672</v>
      </c>
      <c r="E87" s="10" t="s">
        <v>614</v>
      </c>
      <c r="F87" s="10" t="s">
        <v>618</v>
      </c>
      <c r="G87" s="10" t="s">
        <v>673</v>
      </c>
      <c r="H87" s="13" t="s">
        <v>674</v>
      </c>
      <c r="I87" s="10">
        <v>25</v>
      </c>
      <c r="J87" s="10" t="s">
        <v>665</v>
      </c>
      <c r="K87" s="12">
        <v>5</v>
      </c>
      <c r="L87" s="12">
        <v>5</v>
      </c>
      <c r="M87" s="12">
        <v>5</v>
      </c>
      <c r="N87" s="12">
        <v>5</v>
      </c>
      <c r="O87" s="12">
        <f t="shared" si="8"/>
        <v>0</v>
      </c>
      <c r="P87" s="14">
        <v>5</v>
      </c>
      <c r="Q87" s="14">
        <f t="shared" si="9"/>
        <v>0</v>
      </c>
      <c r="R87" s="53">
        <f t="shared" si="10"/>
        <v>0</v>
      </c>
      <c r="S87" s="21" t="s">
        <v>258</v>
      </c>
      <c r="T87" s="10" t="s">
        <v>115</v>
      </c>
      <c r="U87" s="10" t="s">
        <v>270</v>
      </c>
      <c r="V87" s="16">
        <f t="shared" si="11"/>
        <v>0</v>
      </c>
      <c r="W87" s="10" t="s">
        <v>39</v>
      </c>
      <c r="X87" s="57" t="str">
        <f t="shared" si="12"/>
        <v>parità</v>
      </c>
      <c r="Y87" s="57" t="str">
        <f t="shared" si="13"/>
        <v>NO</v>
      </c>
    </row>
    <row r="88" spans="1:25" ht="60" customHeight="1" x14ac:dyDescent="0.35">
      <c r="A88" s="10" t="str">
        <f t="shared" si="7"/>
        <v>BB19ASA</v>
      </c>
      <c r="B88" s="10" t="s">
        <v>271</v>
      </c>
      <c r="C88" s="10" t="s">
        <v>272</v>
      </c>
      <c r="D88" s="12" t="s">
        <v>672</v>
      </c>
      <c r="E88" s="10" t="s">
        <v>614</v>
      </c>
      <c r="F88" s="10" t="s">
        <v>618</v>
      </c>
      <c r="G88" s="10" t="s">
        <v>673</v>
      </c>
      <c r="H88" s="13" t="s">
        <v>674</v>
      </c>
      <c r="I88" s="10">
        <v>25</v>
      </c>
      <c r="J88" s="10" t="s">
        <v>665</v>
      </c>
      <c r="K88" s="12">
        <v>4</v>
      </c>
      <c r="L88" s="12">
        <v>3</v>
      </c>
      <c r="M88" s="12">
        <v>4</v>
      </c>
      <c r="N88" s="12">
        <v>4</v>
      </c>
      <c r="O88" s="12">
        <f t="shared" si="8"/>
        <v>-1</v>
      </c>
      <c r="P88" s="14">
        <v>4</v>
      </c>
      <c r="Q88" s="14">
        <f t="shared" si="9"/>
        <v>0</v>
      </c>
      <c r="R88" s="53">
        <f t="shared" si="10"/>
        <v>1</v>
      </c>
      <c r="S88" s="21" t="s">
        <v>258</v>
      </c>
      <c r="T88" s="10" t="s">
        <v>115</v>
      </c>
      <c r="U88" s="10" t="s">
        <v>273</v>
      </c>
      <c r="V88" s="16">
        <f t="shared" si="11"/>
        <v>0</v>
      </c>
      <c r="W88" s="10" t="s">
        <v>49</v>
      </c>
      <c r="X88" s="57" t="str">
        <f t="shared" si="12"/>
        <v>decremento</v>
      </c>
      <c r="Y88" s="57" t="str">
        <f t="shared" si="13"/>
        <v>SI</v>
      </c>
    </row>
    <row r="89" spans="1:25" ht="60" customHeight="1" x14ac:dyDescent="0.35">
      <c r="A89" s="10" t="str">
        <f t="shared" si="7"/>
        <v>BB20ASA</v>
      </c>
      <c r="B89" s="10" t="s">
        <v>274</v>
      </c>
      <c r="C89" s="10" t="s">
        <v>275</v>
      </c>
      <c r="D89" s="12" t="s">
        <v>672</v>
      </c>
      <c r="E89" s="10" t="s">
        <v>614</v>
      </c>
      <c r="F89" s="10" t="s">
        <v>618</v>
      </c>
      <c r="G89" s="10" t="s">
        <v>673</v>
      </c>
      <c r="H89" s="13" t="s">
        <v>674</v>
      </c>
      <c r="I89" s="10">
        <v>25</v>
      </c>
      <c r="J89" s="10" t="s">
        <v>665</v>
      </c>
      <c r="K89" s="12">
        <v>4</v>
      </c>
      <c r="L89" s="12">
        <v>3</v>
      </c>
      <c r="M89" s="12">
        <v>3</v>
      </c>
      <c r="N89" s="12">
        <v>3</v>
      </c>
      <c r="O89" s="12">
        <f t="shared" si="8"/>
        <v>-1</v>
      </c>
      <c r="P89" s="14">
        <v>3</v>
      </c>
      <c r="Q89" s="14">
        <f t="shared" si="9"/>
        <v>0</v>
      </c>
      <c r="R89" s="53">
        <f t="shared" si="10"/>
        <v>0</v>
      </c>
      <c r="S89" s="21" t="s">
        <v>258</v>
      </c>
      <c r="T89" s="10" t="s">
        <v>115</v>
      </c>
      <c r="U89" s="10" t="s">
        <v>276</v>
      </c>
      <c r="V89" s="16">
        <f t="shared" si="11"/>
        <v>0</v>
      </c>
      <c r="W89" s="10" t="s">
        <v>49</v>
      </c>
      <c r="X89" s="57" t="str">
        <f t="shared" si="12"/>
        <v>decremento</v>
      </c>
      <c r="Y89" s="57" t="str">
        <f t="shared" si="13"/>
        <v>NO</v>
      </c>
    </row>
    <row r="90" spans="1:25" ht="60" customHeight="1" x14ac:dyDescent="0.35">
      <c r="A90" s="10" t="str">
        <f t="shared" si="7"/>
        <v>BB21ASA</v>
      </c>
      <c r="B90" s="10" t="s">
        <v>277</v>
      </c>
      <c r="C90" s="10" t="s">
        <v>278</v>
      </c>
      <c r="D90" s="12" t="s">
        <v>672</v>
      </c>
      <c r="E90" s="10" t="s">
        <v>614</v>
      </c>
      <c r="F90" s="10" t="s">
        <v>618</v>
      </c>
      <c r="G90" s="10" t="s">
        <v>673</v>
      </c>
      <c r="H90" s="13" t="s">
        <v>674</v>
      </c>
      <c r="I90" s="10">
        <v>25</v>
      </c>
      <c r="J90" s="10" t="s">
        <v>665</v>
      </c>
      <c r="K90" s="12">
        <v>5</v>
      </c>
      <c r="L90" s="12">
        <v>3</v>
      </c>
      <c r="M90" s="12">
        <v>5</v>
      </c>
      <c r="N90" s="12">
        <v>5</v>
      </c>
      <c r="O90" s="12">
        <f t="shared" si="8"/>
        <v>-2</v>
      </c>
      <c r="P90" s="14">
        <v>5</v>
      </c>
      <c r="Q90" s="14">
        <f t="shared" si="9"/>
        <v>0</v>
      </c>
      <c r="R90" s="53">
        <f t="shared" si="10"/>
        <v>2</v>
      </c>
      <c r="S90" s="21" t="s">
        <v>258</v>
      </c>
      <c r="T90" s="10" t="s">
        <v>115</v>
      </c>
      <c r="U90" s="10" t="s">
        <v>116</v>
      </c>
      <c r="V90" s="16">
        <f t="shared" si="11"/>
        <v>0</v>
      </c>
      <c r="W90" s="10" t="s">
        <v>49</v>
      </c>
      <c r="X90" s="57" t="str">
        <f t="shared" si="12"/>
        <v>decremento</v>
      </c>
      <c r="Y90" s="57" t="str">
        <f t="shared" si="13"/>
        <v>SI</v>
      </c>
    </row>
    <row r="91" spans="1:25" ht="60" customHeight="1" x14ac:dyDescent="0.35">
      <c r="A91" s="10" t="str">
        <f t="shared" si="7"/>
        <v>BB50ASA</v>
      </c>
      <c r="B91" s="10" t="s">
        <v>279</v>
      </c>
      <c r="C91" s="10" t="s">
        <v>280</v>
      </c>
      <c r="D91" s="12" t="s">
        <v>672</v>
      </c>
      <c r="E91" s="10" t="s">
        <v>614</v>
      </c>
      <c r="F91" s="10" t="s">
        <v>618</v>
      </c>
      <c r="G91" s="10" t="s">
        <v>673</v>
      </c>
      <c r="H91" s="13" t="s">
        <v>674</v>
      </c>
      <c r="I91" s="10">
        <v>25</v>
      </c>
      <c r="J91" s="10" t="s">
        <v>665</v>
      </c>
      <c r="K91" s="12">
        <v>6</v>
      </c>
      <c r="L91" s="12">
        <v>11</v>
      </c>
      <c r="M91" s="12">
        <v>7</v>
      </c>
      <c r="N91" s="12">
        <v>7</v>
      </c>
      <c r="O91" s="12">
        <f t="shared" si="8"/>
        <v>5</v>
      </c>
      <c r="P91" s="14">
        <v>6</v>
      </c>
      <c r="Q91" s="14">
        <f t="shared" si="9"/>
        <v>-1</v>
      </c>
      <c r="R91" s="53">
        <f t="shared" si="10"/>
        <v>-5</v>
      </c>
      <c r="S91" s="21" t="s">
        <v>258</v>
      </c>
      <c r="T91" s="10" t="s">
        <v>115</v>
      </c>
      <c r="U91" s="10" t="s">
        <v>281</v>
      </c>
      <c r="V91" s="16">
        <f t="shared" si="11"/>
        <v>-1</v>
      </c>
      <c r="W91" s="10" t="s">
        <v>61</v>
      </c>
      <c r="X91" s="57" t="str">
        <f t="shared" si="12"/>
        <v>incremento</v>
      </c>
      <c r="Y91" s="57" t="str">
        <f t="shared" si="13"/>
        <v>NO</v>
      </c>
    </row>
    <row r="92" spans="1:25" ht="60" customHeight="1" x14ac:dyDescent="0.35">
      <c r="A92" s="10" t="str">
        <f t="shared" si="7"/>
        <v>BB39ASA</v>
      </c>
      <c r="B92" s="10" t="s">
        <v>282</v>
      </c>
      <c r="C92" s="10" t="s">
        <v>283</v>
      </c>
      <c r="D92" s="12" t="s">
        <v>672</v>
      </c>
      <c r="E92" s="10" t="s">
        <v>614</v>
      </c>
      <c r="F92" s="10" t="s">
        <v>618</v>
      </c>
      <c r="G92" s="10" t="s">
        <v>673</v>
      </c>
      <c r="H92" s="13" t="s">
        <v>674</v>
      </c>
      <c r="I92" s="10">
        <v>25</v>
      </c>
      <c r="J92" s="10" t="s">
        <v>665</v>
      </c>
      <c r="K92" s="12">
        <v>6</v>
      </c>
      <c r="L92" s="12">
        <v>13</v>
      </c>
      <c r="M92" s="12">
        <v>7</v>
      </c>
      <c r="N92" s="12">
        <v>7</v>
      </c>
      <c r="O92" s="12">
        <f t="shared" si="8"/>
        <v>7</v>
      </c>
      <c r="P92" s="14">
        <v>7</v>
      </c>
      <c r="Q92" s="14">
        <f t="shared" si="9"/>
        <v>0</v>
      </c>
      <c r="R92" s="53">
        <f t="shared" si="10"/>
        <v>-6</v>
      </c>
      <c r="S92" s="21" t="s">
        <v>258</v>
      </c>
      <c r="T92" s="10" t="s">
        <v>115</v>
      </c>
      <c r="U92" s="10" t="s">
        <v>281</v>
      </c>
      <c r="V92" s="16">
        <f t="shared" si="11"/>
        <v>0</v>
      </c>
      <c r="W92" s="10" t="s">
        <v>61</v>
      </c>
      <c r="X92" s="57" t="str">
        <f t="shared" si="12"/>
        <v>incremento</v>
      </c>
      <c r="Y92" s="57" t="str">
        <f t="shared" si="13"/>
        <v>NO</v>
      </c>
    </row>
    <row r="93" spans="1:25" ht="60" customHeight="1" x14ac:dyDescent="0.35">
      <c r="A93" s="10" t="str">
        <f t="shared" si="7"/>
        <v>BB01ASA</v>
      </c>
      <c r="B93" s="10" t="s">
        <v>284</v>
      </c>
      <c r="C93" s="10" t="s">
        <v>285</v>
      </c>
      <c r="D93" s="12" t="s">
        <v>672</v>
      </c>
      <c r="E93" s="10" t="s">
        <v>614</v>
      </c>
      <c r="F93" s="10" t="s">
        <v>618</v>
      </c>
      <c r="G93" s="10" t="s">
        <v>673</v>
      </c>
      <c r="H93" s="13" t="s">
        <v>674</v>
      </c>
      <c r="I93" s="10">
        <v>25</v>
      </c>
      <c r="J93" s="10" t="s">
        <v>665</v>
      </c>
      <c r="K93" s="12">
        <v>6</v>
      </c>
      <c r="L93" s="12">
        <v>11</v>
      </c>
      <c r="M93" s="12">
        <v>7</v>
      </c>
      <c r="N93" s="12">
        <v>7</v>
      </c>
      <c r="O93" s="12">
        <f t="shared" si="8"/>
        <v>5</v>
      </c>
      <c r="P93" s="14">
        <v>5</v>
      </c>
      <c r="Q93" s="14">
        <f t="shared" si="9"/>
        <v>-2</v>
      </c>
      <c r="R93" s="53">
        <f t="shared" si="10"/>
        <v>-6</v>
      </c>
      <c r="S93" s="21" t="s">
        <v>258</v>
      </c>
      <c r="T93" s="10" t="s">
        <v>115</v>
      </c>
      <c r="U93" s="10" t="s">
        <v>281</v>
      </c>
      <c r="V93" s="16">
        <f t="shared" si="11"/>
        <v>-2</v>
      </c>
      <c r="W93" s="10" t="s">
        <v>61</v>
      </c>
      <c r="X93" s="57" t="str">
        <f t="shared" si="12"/>
        <v>incremento</v>
      </c>
      <c r="Y93" s="57" t="str">
        <f t="shared" si="13"/>
        <v>NO</v>
      </c>
    </row>
    <row r="94" spans="1:25" ht="60" customHeight="1" x14ac:dyDescent="0.35">
      <c r="A94" s="10" t="str">
        <f t="shared" si="7"/>
        <v>BB22ASA</v>
      </c>
      <c r="B94" s="10" t="s">
        <v>286</v>
      </c>
      <c r="C94" s="10" t="s">
        <v>287</v>
      </c>
      <c r="D94" s="12" t="s">
        <v>672</v>
      </c>
      <c r="E94" s="10" t="s">
        <v>614</v>
      </c>
      <c r="F94" s="10" t="s">
        <v>618</v>
      </c>
      <c r="G94" s="10" t="s">
        <v>673</v>
      </c>
      <c r="H94" s="13" t="s">
        <v>674</v>
      </c>
      <c r="I94" s="10">
        <v>25</v>
      </c>
      <c r="J94" s="10" t="s">
        <v>665</v>
      </c>
      <c r="K94" s="12">
        <v>5</v>
      </c>
      <c r="L94" s="12">
        <v>9</v>
      </c>
      <c r="M94" s="12">
        <v>5</v>
      </c>
      <c r="N94" s="12">
        <v>5</v>
      </c>
      <c r="O94" s="12">
        <f t="shared" si="8"/>
        <v>4</v>
      </c>
      <c r="P94" s="14">
        <v>5</v>
      </c>
      <c r="Q94" s="14">
        <f t="shared" si="9"/>
        <v>0</v>
      </c>
      <c r="R94" s="53">
        <f t="shared" si="10"/>
        <v>-4</v>
      </c>
      <c r="S94" s="21" t="s">
        <v>258</v>
      </c>
      <c r="T94" s="10" t="s">
        <v>115</v>
      </c>
      <c r="U94" s="10" t="s">
        <v>281</v>
      </c>
      <c r="V94" s="16">
        <f t="shared" si="11"/>
        <v>0</v>
      </c>
      <c r="W94" s="10" t="s">
        <v>43</v>
      </c>
      <c r="X94" s="57" t="str">
        <f t="shared" si="12"/>
        <v>incremento</v>
      </c>
      <c r="Y94" s="57" t="str">
        <f t="shared" si="13"/>
        <v>NO</v>
      </c>
    </row>
    <row r="95" spans="1:25" ht="60" customHeight="1" x14ac:dyDescent="0.35">
      <c r="A95" s="10" t="str">
        <f t="shared" si="7"/>
        <v>BB23ASA</v>
      </c>
      <c r="B95" s="10" t="s">
        <v>288</v>
      </c>
      <c r="C95" s="10" t="s">
        <v>289</v>
      </c>
      <c r="D95" s="12" t="s">
        <v>672</v>
      </c>
      <c r="E95" s="10" t="s">
        <v>614</v>
      </c>
      <c r="F95" s="10" t="s">
        <v>618</v>
      </c>
      <c r="G95" s="10" t="s">
        <v>673</v>
      </c>
      <c r="H95" s="13" t="s">
        <v>674</v>
      </c>
      <c r="I95" s="10">
        <v>25</v>
      </c>
      <c r="J95" s="10" t="s">
        <v>665</v>
      </c>
      <c r="K95" s="12">
        <v>5</v>
      </c>
      <c r="L95" s="12">
        <v>9</v>
      </c>
      <c r="M95" s="12">
        <v>6</v>
      </c>
      <c r="N95" s="12">
        <v>6</v>
      </c>
      <c r="O95" s="12">
        <f t="shared" si="8"/>
        <v>4</v>
      </c>
      <c r="P95" s="14">
        <v>5</v>
      </c>
      <c r="Q95" s="14">
        <f t="shared" si="9"/>
        <v>-1</v>
      </c>
      <c r="R95" s="53">
        <f t="shared" si="10"/>
        <v>-4</v>
      </c>
      <c r="S95" s="21" t="s">
        <v>258</v>
      </c>
      <c r="T95" s="10" t="s">
        <v>115</v>
      </c>
      <c r="U95" s="10" t="s">
        <v>290</v>
      </c>
      <c r="V95" s="16">
        <f t="shared" si="11"/>
        <v>-1</v>
      </c>
      <c r="W95" s="10" t="s">
        <v>43</v>
      </c>
      <c r="X95" s="57" t="str">
        <f t="shared" si="12"/>
        <v>incremento</v>
      </c>
      <c r="Y95" s="57" t="str">
        <f t="shared" si="13"/>
        <v>NO</v>
      </c>
    </row>
    <row r="96" spans="1:25" ht="60" customHeight="1" x14ac:dyDescent="0.35">
      <c r="A96" s="10" t="str">
        <f t="shared" si="7"/>
        <v>PR03ASA</v>
      </c>
      <c r="B96" s="10" t="s">
        <v>291</v>
      </c>
      <c r="C96" s="10" t="s">
        <v>292</v>
      </c>
      <c r="D96" s="12" t="s">
        <v>672</v>
      </c>
      <c r="E96" s="10" t="s">
        <v>614</v>
      </c>
      <c r="F96" s="10" t="s">
        <v>618</v>
      </c>
      <c r="G96" s="10" t="s">
        <v>673</v>
      </c>
      <c r="H96" s="13" t="s">
        <v>674</v>
      </c>
      <c r="I96" s="10">
        <v>25</v>
      </c>
      <c r="J96" s="10" t="s">
        <v>665</v>
      </c>
      <c r="K96" s="12">
        <v>3</v>
      </c>
      <c r="L96" s="12">
        <v>4</v>
      </c>
      <c r="M96" s="12">
        <v>5</v>
      </c>
      <c r="N96" s="12">
        <v>5</v>
      </c>
      <c r="O96" s="12">
        <f t="shared" si="8"/>
        <v>1</v>
      </c>
      <c r="P96" s="14">
        <v>2</v>
      </c>
      <c r="Q96" s="14">
        <f t="shared" si="9"/>
        <v>-3</v>
      </c>
      <c r="R96" s="53">
        <f t="shared" si="10"/>
        <v>-2</v>
      </c>
      <c r="S96" s="21" t="s">
        <v>258</v>
      </c>
      <c r="T96" s="10" t="s">
        <v>115</v>
      </c>
      <c r="U96" s="10" t="s">
        <v>281</v>
      </c>
      <c r="V96" s="16">
        <f t="shared" si="11"/>
        <v>-3</v>
      </c>
      <c r="W96" s="10" t="s">
        <v>61</v>
      </c>
      <c r="X96" s="57" t="str">
        <f t="shared" si="12"/>
        <v>incremento</v>
      </c>
      <c r="Y96" s="57" t="str">
        <f t="shared" si="13"/>
        <v>NO</v>
      </c>
    </row>
    <row r="97" spans="1:25" ht="60" customHeight="1" x14ac:dyDescent="0.35">
      <c r="A97" s="10" t="str">
        <f t="shared" si="7"/>
        <v>BB24ASA</v>
      </c>
      <c r="B97" s="10" t="s">
        <v>293</v>
      </c>
      <c r="C97" s="10" t="s">
        <v>294</v>
      </c>
      <c r="D97" s="12" t="s">
        <v>672</v>
      </c>
      <c r="E97" s="10" t="s">
        <v>614</v>
      </c>
      <c r="F97" s="10" t="s">
        <v>618</v>
      </c>
      <c r="G97" s="10" t="s">
        <v>673</v>
      </c>
      <c r="H97" s="13" t="s">
        <v>674</v>
      </c>
      <c r="I97" s="10">
        <v>25</v>
      </c>
      <c r="J97" s="10" t="s">
        <v>665</v>
      </c>
      <c r="K97" s="12">
        <v>4</v>
      </c>
      <c r="L97" s="12">
        <v>3</v>
      </c>
      <c r="M97" s="12">
        <v>2</v>
      </c>
      <c r="N97" s="12">
        <v>3</v>
      </c>
      <c r="O97" s="12">
        <f t="shared" si="8"/>
        <v>-1</v>
      </c>
      <c r="P97" s="14">
        <v>1</v>
      </c>
      <c r="Q97" s="14">
        <f t="shared" si="9"/>
        <v>-2</v>
      </c>
      <c r="R97" s="53">
        <f t="shared" si="10"/>
        <v>-2</v>
      </c>
      <c r="S97" s="21" t="s">
        <v>258</v>
      </c>
      <c r="T97" s="10" t="s">
        <v>115</v>
      </c>
      <c r="U97" s="10" t="s">
        <v>295</v>
      </c>
      <c r="V97" s="16">
        <f t="shared" si="11"/>
        <v>-1</v>
      </c>
      <c r="W97" s="10" t="s">
        <v>49</v>
      </c>
      <c r="X97" s="57" t="str">
        <f t="shared" si="12"/>
        <v>decremento</v>
      </c>
      <c r="Y97" s="57" t="str">
        <f t="shared" si="13"/>
        <v>NO</v>
      </c>
    </row>
    <row r="98" spans="1:25" ht="60" customHeight="1" x14ac:dyDescent="0.35">
      <c r="A98" s="10" t="str">
        <f t="shared" si="7"/>
        <v>BB25ASA</v>
      </c>
      <c r="B98" s="10" t="s">
        <v>296</v>
      </c>
      <c r="C98" s="10" t="s">
        <v>297</v>
      </c>
      <c r="D98" s="12" t="s">
        <v>672</v>
      </c>
      <c r="E98" s="10" t="s">
        <v>614</v>
      </c>
      <c r="F98" s="10" t="s">
        <v>618</v>
      </c>
      <c r="G98" s="10" t="s">
        <v>673</v>
      </c>
      <c r="H98" s="13" t="s">
        <v>674</v>
      </c>
      <c r="I98" s="10">
        <v>25</v>
      </c>
      <c r="J98" s="10" t="s">
        <v>665</v>
      </c>
      <c r="K98" s="12">
        <v>4</v>
      </c>
      <c r="L98" s="12">
        <v>3</v>
      </c>
      <c r="M98" s="12">
        <v>3</v>
      </c>
      <c r="N98" s="12">
        <v>3</v>
      </c>
      <c r="O98" s="12">
        <f t="shared" si="8"/>
        <v>-1</v>
      </c>
      <c r="P98" s="14">
        <v>3</v>
      </c>
      <c r="Q98" s="14">
        <f t="shared" si="9"/>
        <v>0</v>
      </c>
      <c r="R98" s="53">
        <f t="shared" si="10"/>
        <v>0</v>
      </c>
      <c r="S98" s="21" t="s">
        <v>258</v>
      </c>
      <c r="T98" s="10" t="s">
        <v>115</v>
      </c>
      <c r="U98" s="10" t="s">
        <v>264</v>
      </c>
      <c r="V98" s="16">
        <f t="shared" si="11"/>
        <v>0</v>
      </c>
      <c r="W98" s="10" t="s">
        <v>49</v>
      </c>
      <c r="X98" s="57" t="str">
        <f t="shared" si="12"/>
        <v>decremento</v>
      </c>
      <c r="Y98" s="57" t="str">
        <f t="shared" si="13"/>
        <v>NO</v>
      </c>
    </row>
    <row r="99" spans="1:25" ht="60" customHeight="1" x14ac:dyDescent="0.35">
      <c r="A99" s="10" t="str">
        <f t="shared" si="7"/>
        <v>BB26ASA</v>
      </c>
      <c r="B99" s="10" t="s">
        <v>298</v>
      </c>
      <c r="C99" s="10" t="s">
        <v>299</v>
      </c>
      <c r="D99" s="12" t="s">
        <v>672</v>
      </c>
      <c r="E99" s="10" t="s">
        <v>614</v>
      </c>
      <c r="F99" s="10" t="s">
        <v>618</v>
      </c>
      <c r="G99" s="10" t="s">
        <v>673</v>
      </c>
      <c r="H99" s="13" t="s">
        <v>674</v>
      </c>
      <c r="I99" s="10">
        <v>25</v>
      </c>
      <c r="J99" s="10" t="s">
        <v>665</v>
      </c>
      <c r="K99" s="12">
        <v>5</v>
      </c>
      <c r="L99" s="12">
        <v>5</v>
      </c>
      <c r="M99" s="12">
        <v>3</v>
      </c>
      <c r="N99" s="12">
        <v>5</v>
      </c>
      <c r="O99" s="12">
        <f t="shared" si="8"/>
        <v>0</v>
      </c>
      <c r="P99" s="14">
        <v>3</v>
      </c>
      <c r="Q99" s="14">
        <f t="shared" si="9"/>
        <v>-2</v>
      </c>
      <c r="R99" s="16">
        <f t="shared" si="10"/>
        <v>-2</v>
      </c>
      <c r="S99" s="21" t="s">
        <v>258</v>
      </c>
      <c r="T99" s="10" t="s">
        <v>115</v>
      </c>
      <c r="U99" s="10" t="s">
        <v>290</v>
      </c>
      <c r="V99" s="16">
        <f t="shared" si="11"/>
        <v>0</v>
      </c>
      <c r="W99" s="10" t="s">
        <v>43</v>
      </c>
      <c r="X99" s="57" t="str">
        <f t="shared" si="12"/>
        <v>parità</v>
      </c>
      <c r="Y99" s="57" t="str">
        <f t="shared" si="13"/>
        <v>NO</v>
      </c>
    </row>
    <row r="100" spans="1:25" ht="60" customHeight="1" x14ac:dyDescent="0.35">
      <c r="A100" s="10" t="str">
        <f t="shared" si="7"/>
        <v>BB37ASA</v>
      </c>
      <c r="B100" s="10" t="s">
        <v>300</v>
      </c>
      <c r="C100" s="10" t="s">
        <v>301</v>
      </c>
      <c r="D100" s="12" t="s">
        <v>672</v>
      </c>
      <c r="E100" s="10" t="s">
        <v>614</v>
      </c>
      <c r="F100" s="10" t="s">
        <v>618</v>
      </c>
      <c r="G100" s="10" t="s">
        <v>673</v>
      </c>
      <c r="H100" s="13" t="s">
        <v>674</v>
      </c>
      <c r="I100" s="10">
        <v>25</v>
      </c>
      <c r="J100" s="10" t="s">
        <v>665</v>
      </c>
      <c r="K100" s="12">
        <v>5</v>
      </c>
      <c r="L100" s="12">
        <v>5</v>
      </c>
      <c r="M100" s="12">
        <v>6</v>
      </c>
      <c r="N100" s="12">
        <v>6</v>
      </c>
      <c r="O100" s="12">
        <f t="shared" si="8"/>
        <v>0</v>
      </c>
      <c r="P100" s="14">
        <v>6</v>
      </c>
      <c r="Q100" s="14">
        <f t="shared" si="9"/>
        <v>0</v>
      </c>
      <c r="R100" s="16">
        <f t="shared" si="10"/>
        <v>1</v>
      </c>
      <c r="S100" s="21" t="s">
        <v>258</v>
      </c>
      <c r="T100" s="10" t="s">
        <v>115</v>
      </c>
      <c r="U100" s="10" t="s">
        <v>290</v>
      </c>
      <c r="V100" s="16">
        <f t="shared" si="11"/>
        <v>0</v>
      </c>
      <c r="W100" s="10" t="s">
        <v>43</v>
      </c>
      <c r="X100" s="57" t="str">
        <f t="shared" si="12"/>
        <v>parità</v>
      </c>
      <c r="Y100" s="57" t="str">
        <f t="shared" si="13"/>
        <v>SI</v>
      </c>
    </row>
    <row r="101" spans="1:25" ht="60" customHeight="1" x14ac:dyDescent="0.35">
      <c r="A101" s="10" t="str">
        <f t="shared" si="7"/>
        <v>AA26ASA</v>
      </c>
      <c r="B101" s="10" t="s">
        <v>302</v>
      </c>
      <c r="C101" s="10" t="s">
        <v>303</v>
      </c>
      <c r="D101" s="12" t="s">
        <v>672</v>
      </c>
      <c r="E101" s="10" t="s">
        <v>614</v>
      </c>
      <c r="F101" s="10" t="s">
        <v>618</v>
      </c>
      <c r="G101" s="10" t="s">
        <v>673</v>
      </c>
      <c r="H101" s="13" t="s">
        <v>674</v>
      </c>
      <c r="I101" s="10">
        <v>25</v>
      </c>
      <c r="J101" s="10" t="s">
        <v>665</v>
      </c>
      <c r="K101" s="12">
        <v>4</v>
      </c>
      <c r="L101" s="12">
        <v>3</v>
      </c>
      <c r="M101" s="12">
        <v>3</v>
      </c>
      <c r="N101" s="12">
        <v>3</v>
      </c>
      <c r="O101" s="12">
        <f t="shared" si="8"/>
        <v>-1</v>
      </c>
      <c r="P101" s="14">
        <v>3</v>
      </c>
      <c r="Q101" s="14">
        <f t="shared" si="9"/>
        <v>0</v>
      </c>
      <c r="R101" s="16">
        <f t="shared" si="10"/>
        <v>0</v>
      </c>
      <c r="S101" s="10" t="s">
        <v>306</v>
      </c>
      <c r="T101" s="10" t="s">
        <v>127</v>
      </c>
      <c r="U101" s="10" t="s">
        <v>304</v>
      </c>
      <c r="V101" s="16">
        <f t="shared" si="11"/>
        <v>0</v>
      </c>
      <c r="W101" s="10" t="s">
        <v>39</v>
      </c>
      <c r="X101" s="57" t="str">
        <f t="shared" si="12"/>
        <v>decremento</v>
      </c>
      <c r="Y101" s="57" t="str">
        <f t="shared" si="13"/>
        <v>NO</v>
      </c>
    </row>
    <row r="102" spans="1:25" ht="60" customHeight="1" x14ac:dyDescent="0.35">
      <c r="A102" s="10" t="str">
        <f t="shared" si="7"/>
        <v>AA48ASA</v>
      </c>
      <c r="B102" s="10" t="s">
        <v>307</v>
      </c>
      <c r="C102" s="10" t="s">
        <v>308</v>
      </c>
      <c r="D102" s="12" t="s">
        <v>672</v>
      </c>
      <c r="E102" s="10" t="s">
        <v>614</v>
      </c>
      <c r="F102" s="10" t="s">
        <v>618</v>
      </c>
      <c r="G102" s="10" t="s">
        <v>673</v>
      </c>
      <c r="H102" s="13" t="s">
        <v>674</v>
      </c>
      <c r="I102" s="10">
        <v>25</v>
      </c>
      <c r="J102" s="10" t="s">
        <v>665</v>
      </c>
      <c r="K102" s="12">
        <v>5</v>
      </c>
      <c r="L102" s="12">
        <v>5</v>
      </c>
      <c r="M102" s="12">
        <v>6</v>
      </c>
      <c r="N102" s="12">
        <v>6</v>
      </c>
      <c r="O102" s="12">
        <f t="shared" si="8"/>
        <v>0</v>
      </c>
      <c r="P102" s="14">
        <v>6</v>
      </c>
      <c r="Q102" s="14">
        <f t="shared" si="9"/>
        <v>0</v>
      </c>
      <c r="R102" s="16">
        <f t="shared" si="10"/>
        <v>1</v>
      </c>
      <c r="S102" s="10" t="s">
        <v>306</v>
      </c>
      <c r="T102" s="10" t="s">
        <v>127</v>
      </c>
      <c r="U102" s="10" t="s">
        <v>309</v>
      </c>
      <c r="V102" s="16">
        <f t="shared" si="11"/>
        <v>0</v>
      </c>
      <c r="W102" s="10" t="s">
        <v>61</v>
      </c>
      <c r="X102" s="57" t="str">
        <f t="shared" si="12"/>
        <v>parità</v>
      </c>
      <c r="Y102" s="57" t="str">
        <f t="shared" si="13"/>
        <v>SI</v>
      </c>
    </row>
    <row r="103" spans="1:25" ht="60" customHeight="1" x14ac:dyDescent="0.35">
      <c r="A103" s="10" t="str">
        <f t="shared" si="7"/>
        <v>AA11ASA</v>
      </c>
      <c r="B103" s="10" t="s">
        <v>310</v>
      </c>
      <c r="C103" s="10" t="s">
        <v>311</v>
      </c>
      <c r="D103" s="12" t="s">
        <v>672</v>
      </c>
      <c r="E103" s="10" t="s">
        <v>614</v>
      </c>
      <c r="F103" s="10" t="s">
        <v>618</v>
      </c>
      <c r="G103" s="10" t="s">
        <v>673</v>
      </c>
      <c r="H103" s="13" t="s">
        <v>674</v>
      </c>
      <c r="I103" s="10">
        <v>25</v>
      </c>
      <c r="J103" s="10" t="s">
        <v>665</v>
      </c>
      <c r="K103" s="12">
        <v>5</v>
      </c>
      <c r="L103" s="12">
        <v>3</v>
      </c>
      <c r="M103" s="12">
        <v>2</v>
      </c>
      <c r="N103" s="12">
        <v>3</v>
      </c>
      <c r="O103" s="12">
        <f t="shared" si="8"/>
        <v>-2</v>
      </c>
      <c r="P103" s="14">
        <v>2</v>
      </c>
      <c r="Q103" s="14">
        <f t="shared" si="9"/>
        <v>-1</v>
      </c>
      <c r="R103" s="16">
        <f t="shared" si="10"/>
        <v>-1</v>
      </c>
      <c r="S103" s="10" t="s">
        <v>306</v>
      </c>
      <c r="T103" s="10" t="s">
        <v>312</v>
      </c>
      <c r="U103" s="10" t="s">
        <v>313</v>
      </c>
      <c r="V103" s="16">
        <f t="shared" si="11"/>
        <v>0</v>
      </c>
      <c r="W103" s="10" t="s">
        <v>39</v>
      </c>
      <c r="X103" s="57" t="str">
        <f t="shared" si="12"/>
        <v>decremento</v>
      </c>
      <c r="Y103" s="57" t="str">
        <f t="shared" si="13"/>
        <v>NO</v>
      </c>
    </row>
    <row r="104" spans="1:25" ht="60" customHeight="1" x14ac:dyDescent="0.35">
      <c r="A104" s="10" t="str">
        <f t="shared" si="7"/>
        <v>AA10ASA</v>
      </c>
      <c r="B104" s="10" t="s">
        <v>314</v>
      </c>
      <c r="C104" s="22" t="s">
        <v>315</v>
      </c>
      <c r="D104" s="12" t="s">
        <v>672</v>
      </c>
      <c r="E104" s="10" t="s">
        <v>614</v>
      </c>
      <c r="F104" s="10" t="s">
        <v>618</v>
      </c>
      <c r="G104" s="10" t="s">
        <v>673</v>
      </c>
      <c r="H104" s="13" t="s">
        <v>674</v>
      </c>
      <c r="I104" s="10">
        <v>25</v>
      </c>
      <c r="J104" s="10" t="s">
        <v>665</v>
      </c>
      <c r="K104" s="12">
        <v>5</v>
      </c>
      <c r="L104" s="12">
        <v>5</v>
      </c>
      <c r="M104" s="12">
        <v>6</v>
      </c>
      <c r="N104" s="12">
        <v>6</v>
      </c>
      <c r="O104" s="12">
        <f t="shared" si="8"/>
        <v>0</v>
      </c>
      <c r="P104" s="14">
        <v>6</v>
      </c>
      <c r="Q104" s="14">
        <f t="shared" si="9"/>
        <v>0</v>
      </c>
      <c r="R104" s="16">
        <f t="shared" si="10"/>
        <v>1</v>
      </c>
      <c r="S104" s="10" t="s">
        <v>306</v>
      </c>
      <c r="T104" s="10" t="s">
        <v>127</v>
      </c>
      <c r="U104" s="10" t="s">
        <v>316</v>
      </c>
      <c r="V104" s="16">
        <f t="shared" si="11"/>
        <v>0</v>
      </c>
      <c r="W104" s="22" t="s">
        <v>39</v>
      </c>
      <c r="X104" s="57" t="str">
        <f t="shared" si="12"/>
        <v>parità</v>
      </c>
      <c r="Y104" s="57" t="str">
        <f t="shared" si="13"/>
        <v>SI</v>
      </c>
    </row>
    <row r="105" spans="1:25" ht="60" customHeight="1" x14ac:dyDescent="0.35">
      <c r="A105" s="10" t="str">
        <f t="shared" si="7"/>
        <v>AA12ASA</v>
      </c>
      <c r="B105" s="10" t="s">
        <v>317</v>
      </c>
      <c r="C105" s="10" t="s">
        <v>318</v>
      </c>
      <c r="D105" s="12" t="s">
        <v>672</v>
      </c>
      <c r="E105" s="10" t="s">
        <v>614</v>
      </c>
      <c r="F105" s="10" t="s">
        <v>618</v>
      </c>
      <c r="G105" s="10" t="s">
        <v>673</v>
      </c>
      <c r="H105" s="13" t="s">
        <v>674</v>
      </c>
      <c r="I105" s="10">
        <v>25</v>
      </c>
      <c r="J105" s="10" t="s">
        <v>665</v>
      </c>
      <c r="K105" s="12">
        <v>5</v>
      </c>
      <c r="L105" s="12">
        <v>5</v>
      </c>
      <c r="M105" s="12">
        <v>4</v>
      </c>
      <c r="N105" s="12">
        <v>5</v>
      </c>
      <c r="O105" s="12">
        <f t="shared" si="8"/>
        <v>0</v>
      </c>
      <c r="P105" s="14">
        <v>4</v>
      </c>
      <c r="Q105" s="14">
        <f t="shared" si="9"/>
        <v>-1</v>
      </c>
      <c r="R105" s="53">
        <f t="shared" si="10"/>
        <v>-1</v>
      </c>
      <c r="S105" s="10" t="s">
        <v>306</v>
      </c>
      <c r="T105" s="10" t="s">
        <v>127</v>
      </c>
      <c r="U105" s="10" t="s">
        <v>319</v>
      </c>
      <c r="V105" s="16">
        <f t="shared" si="11"/>
        <v>0</v>
      </c>
      <c r="W105" s="10" t="s">
        <v>43</v>
      </c>
      <c r="X105" s="57" t="str">
        <f t="shared" si="12"/>
        <v>parità</v>
      </c>
      <c r="Y105" s="57" t="str">
        <f t="shared" si="13"/>
        <v>NO</v>
      </c>
    </row>
    <row r="106" spans="1:25" ht="60" customHeight="1" x14ac:dyDescent="0.35">
      <c r="A106" s="10" t="str">
        <f t="shared" si="7"/>
        <v>AA21ASA</v>
      </c>
      <c r="B106" s="10" t="s">
        <v>320</v>
      </c>
      <c r="C106" s="10" t="s">
        <v>321</v>
      </c>
      <c r="D106" s="12" t="s">
        <v>672</v>
      </c>
      <c r="E106" s="10" t="s">
        <v>614</v>
      </c>
      <c r="F106" s="10" t="s">
        <v>618</v>
      </c>
      <c r="G106" s="10" t="s">
        <v>673</v>
      </c>
      <c r="H106" s="13" t="s">
        <v>674</v>
      </c>
      <c r="I106" s="10">
        <v>25</v>
      </c>
      <c r="J106" s="10" t="s">
        <v>665</v>
      </c>
      <c r="K106" s="12">
        <v>4</v>
      </c>
      <c r="L106" s="12">
        <v>3</v>
      </c>
      <c r="M106" s="12">
        <v>2</v>
      </c>
      <c r="N106" s="12">
        <v>3</v>
      </c>
      <c r="O106" s="12">
        <f t="shared" si="8"/>
        <v>-1</v>
      </c>
      <c r="P106" s="14">
        <v>1</v>
      </c>
      <c r="Q106" s="14">
        <f t="shared" si="9"/>
        <v>-2</v>
      </c>
      <c r="R106" s="53">
        <f t="shared" si="10"/>
        <v>-2</v>
      </c>
      <c r="S106" s="10" t="s">
        <v>306</v>
      </c>
      <c r="T106" s="10" t="s">
        <v>131</v>
      </c>
      <c r="U106" s="10" t="s">
        <v>322</v>
      </c>
      <c r="V106" s="16">
        <f t="shared" si="11"/>
        <v>-1</v>
      </c>
      <c r="W106" s="10" t="s">
        <v>49</v>
      </c>
      <c r="X106" s="57" t="str">
        <f t="shared" si="12"/>
        <v>decremento</v>
      </c>
      <c r="Y106" s="57" t="str">
        <f t="shared" si="13"/>
        <v>NO</v>
      </c>
    </row>
    <row r="107" spans="1:25" ht="60" customHeight="1" x14ac:dyDescent="0.35">
      <c r="A107" s="10" t="str">
        <f t="shared" si="7"/>
        <v>AA20ASA</v>
      </c>
      <c r="B107" s="10" t="s">
        <v>323</v>
      </c>
      <c r="C107" s="10" t="s">
        <v>324</v>
      </c>
      <c r="D107" s="12" t="s">
        <v>672</v>
      </c>
      <c r="E107" s="10" t="s">
        <v>614</v>
      </c>
      <c r="F107" s="10" t="s">
        <v>618</v>
      </c>
      <c r="G107" s="10" t="s">
        <v>673</v>
      </c>
      <c r="H107" s="13" t="s">
        <v>674</v>
      </c>
      <c r="I107" s="10">
        <v>25</v>
      </c>
      <c r="J107" s="10" t="s">
        <v>665</v>
      </c>
      <c r="K107" s="12">
        <v>5</v>
      </c>
      <c r="L107" s="12">
        <v>5</v>
      </c>
      <c r="M107" s="12">
        <v>4</v>
      </c>
      <c r="N107" s="12">
        <v>4</v>
      </c>
      <c r="O107" s="12">
        <f t="shared" si="8"/>
        <v>0</v>
      </c>
      <c r="P107" s="14">
        <v>4</v>
      </c>
      <c r="Q107" s="14">
        <f t="shared" si="9"/>
        <v>0</v>
      </c>
      <c r="R107" s="53">
        <f t="shared" si="10"/>
        <v>-1</v>
      </c>
      <c r="S107" s="10" t="s">
        <v>306</v>
      </c>
      <c r="T107" s="10" t="s">
        <v>127</v>
      </c>
      <c r="U107" s="10" t="s">
        <v>304</v>
      </c>
      <c r="V107" s="16">
        <f t="shared" si="11"/>
        <v>0</v>
      </c>
      <c r="W107" s="10" t="s">
        <v>43</v>
      </c>
      <c r="X107" s="57" t="str">
        <f t="shared" si="12"/>
        <v>parità</v>
      </c>
      <c r="Y107" s="57" t="str">
        <f t="shared" si="13"/>
        <v>NO</v>
      </c>
    </row>
    <row r="108" spans="1:25" ht="60" customHeight="1" x14ac:dyDescent="0.35">
      <c r="A108" s="10" t="str">
        <f t="shared" si="7"/>
        <v>AA05ASA</v>
      </c>
      <c r="B108" s="10" t="s">
        <v>325</v>
      </c>
      <c r="C108" s="10" t="s">
        <v>326</v>
      </c>
      <c r="D108" s="12" t="s">
        <v>672</v>
      </c>
      <c r="E108" s="10" t="s">
        <v>614</v>
      </c>
      <c r="F108" s="10" t="s">
        <v>618</v>
      </c>
      <c r="G108" s="10" t="s">
        <v>673</v>
      </c>
      <c r="H108" s="13" t="s">
        <v>674</v>
      </c>
      <c r="I108" s="10">
        <v>25</v>
      </c>
      <c r="J108" s="10" t="s">
        <v>665</v>
      </c>
      <c r="K108" s="12">
        <v>4</v>
      </c>
      <c r="L108" s="12">
        <v>3</v>
      </c>
      <c r="M108" s="12">
        <v>4</v>
      </c>
      <c r="N108" s="12">
        <v>4</v>
      </c>
      <c r="O108" s="12">
        <f t="shared" si="8"/>
        <v>-1</v>
      </c>
      <c r="P108" s="14">
        <v>4</v>
      </c>
      <c r="Q108" s="14">
        <f t="shared" si="9"/>
        <v>0</v>
      </c>
      <c r="R108" s="53">
        <f t="shared" si="10"/>
        <v>1</v>
      </c>
      <c r="S108" s="10" t="s">
        <v>306</v>
      </c>
      <c r="T108" s="10" t="s">
        <v>127</v>
      </c>
      <c r="U108" s="10" t="s">
        <v>304</v>
      </c>
      <c r="V108" s="16">
        <f t="shared" si="11"/>
        <v>0</v>
      </c>
      <c r="W108" s="10" t="s">
        <v>49</v>
      </c>
      <c r="X108" s="57" t="str">
        <f t="shared" si="12"/>
        <v>decremento</v>
      </c>
      <c r="Y108" s="57" t="str">
        <f t="shared" si="13"/>
        <v>SI</v>
      </c>
    </row>
    <row r="109" spans="1:25" ht="60" customHeight="1" x14ac:dyDescent="0.35">
      <c r="A109" s="10" t="str">
        <f t="shared" si="7"/>
        <v>AA02ASA</v>
      </c>
      <c r="B109" s="10" t="s">
        <v>327</v>
      </c>
      <c r="C109" s="10" t="s">
        <v>328</v>
      </c>
      <c r="D109" s="12" t="s">
        <v>672</v>
      </c>
      <c r="E109" s="10" t="s">
        <v>614</v>
      </c>
      <c r="F109" s="10" t="s">
        <v>618</v>
      </c>
      <c r="G109" s="10" t="s">
        <v>673</v>
      </c>
      <c r="H109" s="13" t="s">
        <v>674</v>
      </c>
      <c r="I109" s="10">
        <v>25</v>
      </c>
      <c r="J109" s="10" t="s">
        <v>665</v>
      </c>
      <c r="K109" s="12">
        <v>5</v>
      </c>
      <c r="L109" s="12">
        <v>9</v>
      </c>
      <c r="M109" s="12">
        <v>5</v>
      </c>
      <c r="N109" s="12">
        <v>9</v>
      </c>
      <c r="O109" s="12">
        <f t="shared" si="8"/>
        <v>4</v>
      </c>
      <c r="P109" s="14">
        <v>5</v>
      </c>
      <c r="Q109" s="14">
        <f t="shared" si="9"/>
        <v>-4</v>
      </c>
      <c r="R109" s="53">
        <f t="shared" si="10"/>
        <v>-4</v>
      </c>
      <c r="S109" s="10" t="s">
        <v>306</v>
      </c>
      <c r="T109" s="10" t="s">
        <v>131</v>
      </c>
      <c r="U109" s="10" t="s">
        <v>322</v>
      </c>
      <c r="V109" s="16">
        <f t="shared" si="11"/>
        <v>0</v>
      </c>
      <c r="W109" s="10" t="s">
        <v>61</v>
      </c>
      <c r="X109" s="57" t="str">
        <f t="shared" si="12"/>
        <v>incremento</v>
      </c>
      <c r="Y109" s="57" t="str">
        <f t="shared" si="13"/>
        <v>NO</v>
      </c>
    </row>
    <row r="110" spans="1:25" ht="60" customHeight="1" x14ac:dyDescent="0.35">
      <c r="A110" s="10" t="str">
        <f t="shared" si="7"/>
        <v>AA45ASA</v>
      </c>
      <c r="B110" s="10" t="s">
        <v>329</v>
      </c>
      <c r="C110" s="10" t="s">
        <v>330</v>
      </c>
      <c r="D110" s="12" t="s">
        <v>672</v>
      </c>
      <c r="E110" s="10" t="s">
        <v>614</v>
      </c>
      <c r="F110" s="10" t="s">
        <v>618</v>
      </c>
      <c r="G110" s="10" t="s">
        <v>673</v>
      </c>
      <c r="H110" s="13" t="s">
        <v>674</v>
      </c>
      <c r="I110" s="10">
        <v>25</v>
      </c>
      <c r="J110" s="10" t="s">
        <v>665</v>
      </c>
      <c r="K110" s="12">
        <v>4</v>
      </c>
      <c r="L110" s="12">
        <v>3</v>
      </c>
      <c r="M110" s="12">
        <v>5</v>
      </c>
      <c r="N110" s="12">
        <v>5</v>
      </c>
      <c r="O110" s="12">
        <f t="shared" si="8"/>
        <v>-1</v>
      </c>
      <c r="P110" s="14">
        <v>5</v>
      </c>
      <c r="Q110" s="14">
        <f t="shared" si="9"/>
        <v>0</v>
      </c>
      <c r="R110" s="53">
        <f t="shared" si="10"/>
        <v>2</v>
      </c>
      <c r="S110" s="10" t="s">
        <v>306</v>
      </c>
      <c r="T110" s="10" t="s">
        <v>131</v>
      </c>
      <c r="U110" s="10" t="s">
        <v>322</v>
      </c>
      <c r="V110" s="16">
        <f t="shared" si="11"/>
        <v>0</v>
      </c>
      <c r="W110" s="10" t="s">
        <v>39</v>
      </c>
      <c r="X110" s="57" t="str">
        <f t="shared" si="12"/>
        <v>decremento</v>
      </c>
      <c r="Y110" s="57" t="str">
        <f t="shared" si="13"/>
        <v>SI</v>
      </c>
    </row>
    <row r="111" spans="1:25" ht="60" customHeight="1" x14ac:dyDescent="0.35">
      <c r="A111" s="10" t="str">
        <f t="shared" si="7"/>
        <v>AA06ASA</v>
      </c>
      <c r="B111" s="10" t="s">
        <v>331</v>
      </c>
      <c r="C111" s="10" t="s">
        <v>332</v>
      </c>
      <c r="D111" s="12" t="s">
        <v>672</v>
      </c>
      <c r="E111" s="10" t="s">
        <v>614</v>
      </c>
      <c r="F111" s="10" t="s">
        <v>618</v>
      </c>
      <c r="G111" s="10" t="s">
        <v>673</v>
      </c>
      <c r="H111" s="13" t="s">
        <v>674</v>
      </c>
      <c r="I111" s="10">
        <v>25</v>
      </c>
      <c r="J111" s="10" t="s">
        <v>665</v>
      </c>
      <c r="K111" s="12">
        <v>4</v>
      </c>
      <c r="L111" s="12">
        <v>3</v>
      </c>
      <c r="M111" s="12">
        <v>3</v>
      </c>
      <c r="N111" s="12">
        <v>3</v>
      </c>
      <c r="O111" s="12">
        <f t="shared" si="8"/>
        <v>-1</v>
      </c>
      <c r="P111" s="14">
        <v>3</v>
      </c>
      <c r="Q111" s="14">
        <f t="shared" si="9"/>
        <v>0</v>
      </c>
      <c r="R111" s="53">
        <f t="shared" si="10"/>
        <v>0</v>
      </c>
      <c r="S111" s="10" t="s">
        <v>306</v>
      </c>
      <c r="T111" s="10" t="s">
        <v>131</v>
      </c>
      <c r="U111" s="10" t="s">
        <v>333</v>
      </c>
      <c r="V111" s="16">
        <f t="shared" si="11"/>
        <v>0</v>
      </c>
      <c r="W111" s="10" t="s">
        <v>49</v>
      </c>
      <c r="X111" s="57" t="str">
        <f t="shared" si="12"/>
        <v>decremento</v>
      </c>
      <c r="Y111" s="57" t="str">
        <f t="shared" si="13"/>
        <v>NO</v>
      </c>
    </row>
    <row r="112" spans="1:25" ht="60" customHeight="1" x14ac:dyDescent="0.35">
      <c r="A112" s="10" t="str">
        <f t="shared" si="7"/>
        <v>AA27ASA</v>
      </c>
      <c r="B112" s="10" t="s">
        <v>334</v>
      </c>
      <c r="C112" s="10" t="s">
        <v>335</v>
      </c>
      <c r="D112" s="12" t="s">
        <v>672</v>
      </c>
      <c r="E112" s="10" t="s">
        <v>614</v>
      </c>
      <c r="F112" s="10" t="s">
        <v>618</v>
      </c>
      <c r="G112" s="10" t="s">
        <v>673</v>
      </c>
      <c r="H112" s="13" t="s">
        <v>674</v>
      </c>
      <c r="I112" s="10">
        <v>25</v>
      </c>
      <c r="J112" s="10" t="s">
        <v>665</v>
      </c>
      <c r="K112" s="12">
        <v>5</v>
      </c>
      <c r="L112" s="12">
        <v>3</v>
      </c>
      <c r="M112" s="12">
        <v>5</v>
      </c>
      <c r="N112" s="12">
        <v>5</v>
      </c>
      <c r="O112" s="12">
        <f t="shared" si="8"/>
        <v>-2</v>
      </c>
      <c r="P112" s="14">
        <v>5</v>
      </c>
      <c r="Q112" s="14">
        <f t="shared" si="9"/>
        <v>0</v>
      </c>
      <c r="R112" s="53">
        <f t="shared" si="10"/>
        <v>2</v>
      </c>
      <c r="S112" s="10" t="s">
        <v>306</v>
      </c>
      <c r="T112" s="10" t="s">
        <v>127</v>
      </c>
      <c r="U112" s="10" t="s">
        <v>336</v>
      </c>
      <c r="V112" s="16">
        <f t="shared" si="11"/>
        <v>0</v>
      </c>
      <c r="W112" s="10" t="s">
        <v>39</v>
      </c>
      <c r="X112" s="57" t="str">
        <f t="shared" si="12"/>
        <v>decremento</v>
      </c>
      <c r="Y112" s="57" t="str">
        <f t="shared" si="13"/>
        <v>SI</v>
      </c>
    </row>
    <row r="113" spans="1:25" ht="60" customHeight="1" x14ac:dyDescent="0.35">
      <c r="A113" s="10" t="str">
        <f t="shared" si="7"/>
        <v>AA07ASA</v>
      </c>
      <c r="B113" s="10" t="s">
        <v>337</v>
      </c>
      <c r="C113" s="10" t="s">
        <v>338</v>
      </c>
      <c r="D113" s="12" t="s">
        <v>672</v>
      </c>
      <c r="E113" s="10" t="s">
        <v>614</v>
      </c>
      <c r="F113" s="10" t="s">
        <v>618</v>
      </c>
      <c r="G113" s="10" t="s">
        <v>673</v>
      </c>
      <c r="H113" s="13" t="s">
        <v>674</v>
      </c>
      <c r="I113" s="10">
        <v>25</v>
      </c>
      <c r="J113" s="10" t="s">
        <v>665</v>
      </c>
      <c r="K113" s="12">
        <v>5</v>
      </c>
      <c r="L113" s="12">
        <v>3</v>
      </c>
      <c r="M113" s="12">
        <v>6</v>
      </c>
      <c r="N113" s="12">
        <v>6</v>
      </c>
      <c r="O113" s="12">
        <f t="shared" si="8"/>
        <v>-2</v>
      </c>
      <c r="P113" s="14">
        <v>6</v>
      </c>
      <c r="Q113" s="14">
        <f t="shared" si="9"/>
        <v>0</v>
      </c>
      <c r="R113" s="53">
        <f t="shared" si="10"/>
        <v>3</v>
      </c>
      <c r="S113" s="10" t="s">
        <v>306</v>
      </c>
      <c r="T113" s="10" t="s">
        <v>131</v>
      </c>
      <c r="U113" s="10" t="s">
        <v>339</v>
      </c>
      <c r="V113" s="16">
        <f t="shared" si="11"/>
        <v>0</v>
      </c>
      <c r="W113" s="10" t="s">
        <v>39</v>
      </c>
      <c r="X113" s="57" t="str">
        <f t="shared" si="12"/>
        <v>decremento</v>
      </c>
      <c r="Y113" s="57" t="str">
        <f t="shared" si="13"/>
        <v>SI</v>
      </c>
    </row>
    <row r="114" spans="1:25" ht="60" customHeight="1" x14ac:dyDescent="0.35">
      <c r="A114" s="10" t="str">
        <f t="shared" si="7"/>
        <v>AA19ASA</v>
      </c>
      <c r="B114" s="10" t="s">
        <v>340</v>
      </c>
      <c r="C114" s="10" t="s">
        <v>341</v>
      </c>
      <c r="D114" s="12" t="s">
        <v>672</v>
      </c>
      <c r="E114" s="10" t="s">
        <v>614</v>
      </c>
      <c r="F114" s="10" t="s">
        <v>618</v>
      </c>
      <c r="G114" s="10" t="s">
        <v>673</v>
      </c>
      <c r="H114" s="13" t="s">
        <v>674</v>
      </c>
      <c r="I114" s="10">
        <v>25</v>
      </c>
      <c r="J114" s="10" t="s">
        <v>665</v>
      </c>
      <c r="K114" s="12">
        <v>5</v>
      </c>
      <c r="L114" s="12">
        <v>3</v>
      </c>
      <c r="M114" s="12">
        <v>2</v>
      </c>
      <c r="N114" s="12">
        <v>2</v>
      </c>
      <c r="O114" s="12">
        <f t="shared" si="8"/>
        <v>-2</v>
      </c>
      <c r="P114" s="14">
        <v>1</v>
      </c>
      <c r="Q114" s="14">
        <f t="shared" si="9"/>
        <v>-1</v>
      </c>
      <c r="R114" s="53">
        <f t="shared" si="10"/>
        <v>-2</v>
      </c>
      <c r="S114" s="10" t="s">
        <v>306</v>
      </c>
      <c r="T114" s="10" t="s">
        <v>127</v>
      </c>
      <c r="U114" s="10" t="s">
        <v>342</v>
      </c>
      <c r="V114" s="16">
        <f t="shared" si="11"/>
        <v>-1</v>
      </c>
      <c r="W114" s="10" t="s">
        <v>39</v>
      </c>
      <c r="X114" s="57" t="str">
        <f t="shared" si="12"/>
        <v>decremento</v>
      </c>
      <c r="Y114" s="57" t="str">
        <f t="shared" si="13"/>
        <v>NO</v>
      </c>
    </row>
    <row r="115" spans="1:25" ht="60" customHeight="1" x14ac:dyDescent="0.35">
      <c r="A115" s="10" t="str">
        <f t="shared" si="7"/>
        <v>PD02ASA</v>
      </c>
      <c r="B115" s="10" t="s">
        <v>343</v>
      </c>
      <c r="C115" s="10" t="s">
        <v>344</v>
      </c>
      <c r="D115" s="12" t="s">
        <v>672</v>
      </c>
      <c r="E115" s="10" t="s">
        <v>614</v>
      </c>
      <c r="F115" s="10" t="s">
        <v>618</v>
      </c>
      <c r="G115" s="10" t="s">
        <v>673</v>
      </c>
      <c r="H115" s="13" t="s">
        <v>674</v>
      </c>
      <c r="I115" s="10">
        <v>25</v>
      </c>
      <c r="J115" s="10" t="s">
        <v>665</v>
      </c>
      <c r="K115" s="12">
        <v>1</v>
      </c>
      <c r="L115" s="12">
        <v>3</v>
      </c>
      <c r="M115" s="12">
        <v>2</v>
      </c>
      <c r="N115" s="12">
        <v>2</v>
      </c>
      <c r="O115" s="12">
        <f t="shared" si="8"/>
        <v>2</v>
      </c>
      <c r="P115" s="14">
        <v>1</v>
      </c>
      <c r="Q115" s="14">
        <f t="shared" si="9"/>
        <v>-1</v>
      </c>
      <c r="R115" s="53">
        <f t="shared" si="10"/>
        <v>-2</v>
      </c>
      <c r="S115" s="10" t="s">
        <v>306</v>
      </c>
      <c r="T115" s="10" t="s">
        <v>131</v>
      </c>
      <c r="U115" s="10" t="s">
        <v>322</v>
      </c>
      <c r="V115" s="16">
        <f t="shared" si="11"/>
        <v>-1</v>
      </c>
      <c r="W115" s="10" t="s">
        <v>92</v>
      </c>
      <c r="X115" s="57" t="str">
        <f t="shared" si="12"/>
        <v>incremento</v>
      </c>
      <c r="Y115" s="57" t="str">
        <f t="shared" si="13"/>
        <v>NO</v>
      </c>
    </row>
    <row r="116" spans="1:25" ht="60" customHeight="1" x14ac:dyDescent="0.35">
      <c r="A116" s="10" t="str">
        <f t="shared" si="7"/>
        <v>PR18ASA</v>
      </c>
      <c r="B116" s="10" t="s">
        <v>345</v>
      </c>
      <c r="C116" s="10" t="s">
        <v>346</v>
      </c>
      <c r="D116" s="12" t="s">
        <v>672</v>
      </c>
      <c r="E116" s="10" t="s">
        <v>614</v>
      </c>
      <c r="F116" s="10" t="s">
        <v>618</v>
      </c>
      <c r="G116" s="10" t="s">
        <v>673</v>
      </c>
      <c r="H116" s="13" t="s">
        <v>674</v>
      </c>
      <c r="I116" s="10">
        <v>25</v>
      </c>
      <c r="J116" s="10" t="s">
        <v>665</v>
      </c>
      <c r="K116" s="12">
        <v>7</v>
      </c>
      <c r="L116" s="12">
        <v>4</v>
      </c>
      <c r="M116" s="12">
        <v>7</v>
      </c>
      <c r="N116" s="12">
        <v>7</v>
      </c>
      <c r="O116" s="12">
        <f t="shared" si="8"/>
        <v>-3</v>
      </c>
      <c r="P116" s="14">
        <v>7</v>
      </c>
      <c r="Q116" s="14">
        <f t="shared" si="9"/>
        <v>0</v>
      </c>
      <c r="R116" s="53">
        <f t="shared" si="10"/>
        <v>3</v>
      </c>
      <c r="S116" s="10" t="s">
        <v>306</v>
      </c>
      <c r="T116" s="10" t="s">
        <v>127</v>
      </c>
      <c r="U116" s="10" t="s">
        <v>336</v>
      </c>
      <c r="V116" s="16">
        <f t="shared" si="11"/>
        <v>0</v>
      </c>
      <c r="W116" s="10" t="s">
        <v>61</v>
      </c>
      <c r="X116" s="57" t="str">
        <f t="shared" si="12"/>
        <v>decremento</v>
      </c>
      <c r="Y116" s="57" t="str">
        <f t="shared" si="13"/>
        <v>SI</v>
      </c>
    </row>
    <row r="117" spans="1:25" ht="60" customHeight="1" x14ac:dyDescent="0.35">
      <c r="A117" s="10" t="str">
        <f t="shared" si="7"/>
        <v>AA03ASA</v>
      </c>
      <c r="B117" s="10" t="s">
        <v>347</v>
      </c>
      <c r="C117" s="10" t="s">
        <v>348</v>
      </c>
      <c r="D117" s="12" t="s">
        <v>672</v>
      </c>
      <c r="E117" s="10" t="s">
        <v>614</v>
      </c>
      <c r="F117" s="10" t="s">
        <v>618</v>
      </c>
      <c r="G117" s="10" t="s">
        <v>673</v>
      </c>
      <c r="H117" s="13" t="s">
        <v>674</v>
      </c>
      <c r="I117" s="10">
        <v>25</v>
      </c>
      <c r="J117" s="10" t="s">
        <v>665</v>
      </c>
      <c r="K117" s="12">
        <v>5</v>
      </c>
      <c r="L117" s="12">
        <v>5</v>
      </c>
      <c r="M117" s="12">
        <v>4</v>
      </c>
      <c r="N117" s="12">
        <v>5</v>
      </c>
      <c r="O117" s="12">
        <f t="shared" si="8"/>
        <v>0</v>
      </c>
      <c r="P117" s="14">
        <v>4</v>
      </c>
      <c r="Q117" s="14">
        <f t="shared" si="9"/>
        <v>-1</v>
      </c>
      <c r="R117" s="53">
        <f t="shared" si="10"/>
        <v>-1</v>
      </c>
      <c r="S117" s="10" t="s">
        <v>306</v>
      </c>
      <c r="T117" s="10" t="s">
        <v>127</v>
      </c>
      <c r="U117" s="10" t="s">
        <v>304</v>
      </c>
      <c r="V117" s="16">
        <f t="shared" si="11"/>
        <v>0</v>
      </c>
      <c r="W117" s="10" t="s">
        <v>39</v>
      </c>
      <c r="X117" s="57" t="str">
        <f t="shared" si="12"/>
        <v>parità</v>
      </c>
      <c r="Y117" s="57" t="str">
        <f t="shared" si="13"/>
        <v>NO</v>
      </c>
    </row>
    <row r="118" spans="1:25" ht="60" customHeight="1" x14ac:dyDescent="0.35">
      <c r="A118" s="10" t="str">
        <f t="shared" si="7"/>
        <v>AA16ASA</v>
      </c>
      <c r="B118" s="10" t="s">
        <v>349</v>
      </c>
      <c r="C118" s="19" t="s">
        <v>350</v>
      </c>
      <c r="D118" s="12" t="s">
        <v>672</v>
      </c>
      <c r="E118" s="10" t="s">
        <v>614</v>
      </c>
      <c r="F118" s="10" t="s">
        <v>618</v>
      </c>
      <c r="G118" s="10" t="s">
        <v>673</v>
      </c>
      <c r="H118" s="13" t="s">
        <v>674</v>
      </c>
      <c r="I118" s="10">
        <v>25</v>
      </c>
      <c r="J118" s="10" t="s">
        <v>665</v>
      </c>
      <c r="K118" s="12">
        <v>4</v>
      </c>
      <c r="L118" s="12">
        <v>3</v>
      </c>
      <c r="M118" s="12">
        <v>4</v>
      </c>
      <c r="N118" s="12">
        <v>4</v>
      </c>
      <c r="O118" s="12">
        <f t="shared" si="8"/>
        <v>-1</v>
      </c>
      <c r="P118" s="14">
        <v>4</v>
      </c>
      <c r="Q118" s="14">
        <f t="shared" si="9"/>
        <v>0</v>
      </c>
      <c r="R118" s="53">
        <f t="shared" si="10"/>
        <v>1</v>
      </c>
      <c r="S118" s="10" t="s">
        <v>306</v>
      </c>
      <c r="T118" s="10" t="s">
        <v>131</v>
      </c>
      <c r="U118" s="10" t="s">
        <v>333</v>
      </c>
      <c r="V118" s="16">
        <f t="shared" si="11"/>
        <v>0</v>
      </c>
      <c r="W118" s="19" t="s">
        <v>39</v>
      </c>
      <c r="X118" s="57" t="str">
        <f t="shared" si="12"/>
        <v>decremento</v>
      </c>
      <c r="Y118" s="57" t="str">
        <f t="shared" si="13"/>
        <v>SI</v>
      </c>
    </row>
    <row r="119" spans="1:25" ht="60" customHeight="1" x14ac:dyDescent="0.35">
      <c r="A119" s="10" t="str">
        <f t="shared" si="7"/>
        <v>AA42ASA</v>
      </c>
      <c r="B119" s="10" t="s">
        <v>351</v>
      </c>
      <c r="C119" s="10" t="s">
        <v>352</v>
      </c>
      <c r="D119" s="12" t="s">
        <v>672</v>
      </c>
      <c r="E119" s="10" t="s">
        <v>614</v>
      </c>
      <c r="F119" s="10" t="s">
        <v>618</v>
      </c>
      <c r="G119" s="10" t="s">
        <v>673</v>
      </c>
      <c r="H119" s="13" t="s">
        <v>674</v>
      </c>
      <c r="I119" s="10">
        <v>25</v>
      </c>
      <c r="J119" s="10" t="s">
        <v>665</v>
      </c>
      <c r="K119" s="12">
        <v>6</v>
      </c>
      <c r="L119" s="12">
        <v>11</v>
      </c>
      <c r="M119" s="12">
        <v>12</v>
      </c>
      <c r="N119" s="12">
        <v>12</v>
      </c>
      <c r="O119" s="12">
        <f t="shared" si="8"/>
        <v>5</v>
      </c>
      <c r="P119" s="14">
        <v>12</v>
      </c>
      <c r="Q119" s="14">
        <f t="shared" si="9"/>
        <v>0</v>
      </c>
      <c r="R119" s="53">
        <f t="shared" si="10"/>
        <v>1</v>
      </c>
      <c r="S119" s="10" t="s">
        <v>306</v>
      </c>
      <c r="T119" s="10" t="s">
        <v>127</v>
      </c>
      <c r="U119" s="10" t="s">
        <v>336</v>
      </c>
      <c r="V119" s="16">
        <f t="shared" si="11"/>
        <v>0</v>
      </c>
      <c r="W119" s="10" t="s">
        <v>61</v>
      </c>
      <c r="X119" s="57" t="str">
        <f t="shared" si="12"/>
        <v>incremento</v>
      </c>
      <c r="Y119" s="57" t="str">
        <f t="shared" si="13"/>
        <v>SI</v>
      </c>
    </row>
    <row r="120" spans="1:25" ht="60" customHeight="1" x14ac:dyDescent="0.35">
      <c r="A120" s="10" t="str">
        <f t="shared" si="7"/>
        <v>AA14ASA</v>
      </c>
      <c r="B120" s="10" t="s">
        <v>353</v>
      </c>
      <c r="C120" s="10" t="s">
        <v>354</v>
      </c>
      <c r="D120" s="12" t="s">
        <v>672</v>
      </c>
      <c r="E120" s="10" t="s">
        <v>614</v>
      </c>
      <c r="F120" s="10" t="s">
        <v>618</v>
      </c>
      <c r="G120" s="10" t="s">
        <v>673</v>
      </c>
      <c r="H120" s="13" t="s">
        <v>674</v>
      </c>
      <c r="I120" s="10">
        <v>25</v>
      </c>
      <c r="J120" s="10" t="s">
        <v>665</v>
      </c>
      <c r="K120" s="12">
        <v>4</v>
      </c>
      <c r="L120" s="12">
        <v>3</v>
      </c>
      <c r="M120" s="12">
        <v>3</v>
      </c>
      <c r="N120" s="12">
        <v>3</v>
      </c>
      <c r="O120" s="12">
        <f t="shared" si="8"/>
        <v>-1</v>
      </c>
      <c r="P120" s="14">
        <v>3</v>
      </c>
      <c r="Q120" s="14">
        <f t="shared" si="9"/>
        <v>0</v>
      </c>
      <c r="R120" s="16">
        <f t="shared" si="10"/>
        <v>0</v>
      </c>
      <c r="S120" s="10" t="s">
        <v>306</v>
      </c>
      <c r="T120" s="10" t="s">
        <v>127</v>
      </c>
      <c r="U120" s="10" t="s">
        <v>128</v>
      </c>
      <c r="V120" s="16">
        <f t="shared" si="11"/>
        <v>0</v>
      </c>
      <c r="W120" s="10" t="s">
        <v>49</v>
      </c>
      <c r="X120" s="57" t="str">
        <f t="shared" si="12"/>
        <v>decremento</v>
      </c>
      <c r="Y120" s="57" t="str">
        <f t="shared" si="13"/>
        <v>NO</v>
      </c>
    </row>
    <row r="121" spans="1:25" ht="60" customHeight="1" x14ac:dyDescent="0.35">
      <c r="A121" s="10" t="str">
        <f t="shared" si="7"/>
        <v>AA13ASA</v>
      </c>
      <c r="B121" s="10" t="s">
        <v>355</v>
      </c>
      <c r="C121" s="10" t="s">
        <v>356</v>
      </c>
      <c r="D121" s="12" t="s">
        <v>672</v>
      </c>
      <c r="E121" s="10" t="s">
        <v>614</v>
      </c>
      <c r="F121" s="10" t="s">
        <v>618</v>
      </c>
      <c r="G121" s="10" t="s">
        <v>673</v>
      </c>
      <c r="H121" s="13" t="s">
        <v>674</v>
      </c>
      <c r="I121" s="10">
        <v>25</v>
      </c>
      <c r="J121" s="10" t="s">
        <v>665</v>
      </c>
      <c r="K121" s="12">
        <v>5</v>
      </c>
      <c r="L121" s="12">
        <v>3</v>
      </c>
      <c r="M121" s="12">
        <v>2</v>
      </c>
      <c r="N121" s="12">
        <v>3</v>
      </c>
      <c r="O121" s="12">
        <f t="shared" si="8"/>
        <v>-2</v>
      </c>
      <c r="P121" s="14">
        <v>2</v>
      </c>
      <c r="Q121" s="14">
        <f t="shared" si="9"/>
        <v>-1</v>
      </c>
      <c r="R121" s="16">
        <f t="shared" si="10"/>
        <v>-1</v>
      </c>
      <c r="S121" s="10" t="s">
        <v>306</v>
      </c>
      <c r="T121" s="10" t="s">
        <v>127</v>
      </c>
      <c r="U121" s="10" t="s">
        <v>357</v>
      </c>
      <c r="V121" s="16">
        <f t="shared" si="11"/>
        <v>0</v>
      </c>
      <c r="W121" s="10" t="s">
        <v>43</v>
      </c>
      <c r="X121" s="57" t="str">
        <f t="shared" si="12"/>
        <v>decremento</v>
      </c>
      <c r="Y121" s="57" t="str">
        <f t="shared" si="13"/>
        <v>NO</v>
      </c>
    </row>
    <row r="122" spans="1:25" ht="60" customHeight="1" x14ac:dyDescent="0.35">
      <c r="A122" s="10" t="str">
        <f t="shared" si="7"/>
        <v>FM04ASA</v>
      </c>
      <c r="B122" s="10" t="s">
        <v>358</v>
      </c>
      <c r="C122" s="23" t="s">
        <v>359</v>
      </c>
      <c r="D122" s="12" t="s">
        <v>672</v>
      </c>
      <c r="E122" s="10" t="s">
        <v>614</v>
      </c>
      <c r="F122" s="10" t="s">
        <v>618</v>
      </c>
      <c r="G122" s="10" t="s">
        <v>673</v>
      </c>
      <c r="H122" s="13" t="s">
        <v>674</v>
      </c>
      <c r="I122" s="10">
        <v>25</v>
      </c>
      <c r="J122" s="10" t="s">
        <v>665</v>
      </c>
      <c r="K122" s="12">
        <v>2</v>
      </c>
      <c r="L122" s="12">
        <v>3</v>
      </c>
      <c r="M122" s="12">
        <v>1</v>
      </c>
      <c r="N122" s="12">
        <v>2</v>
      </c>
      <c r="O122" s="12">
        <f t="shared" si="8"/>
        <v>1</v>
      </c>
      <c r="P122" s="14">
        <v>1</v>
      </c>
      <c r="Q122" s="14">
        <f t="shared" si="9"/>
        <v>-1</v>
      </c>
      <c r="R122" s="16">
        <f t="shared" si="10"/>
        <v>-2</v>
      </c>
      <c r="S122" s="21" t="s">
        <v>362</v>
      </c>
      <c r="T122" s="10" t="s">
        <v>360</v>
      </c>
      <c r="U122" s="10" t="s">
        <v>361</v>
      </c>
      <c r="V122" s="16">
        <f t="shared" si="11"/>
        <v>0</v>
      </c>
      <c r="W122" s="23" t="s">
        <v>92</v>
      </c>
      <c r="X122" s="57" t="str">
        <f t="shared" si="12"/>
        <v>incremento</v>
      </c>
      <c r="Y122" s="57" t="str">
        <f t="shared" si="13"/>
        <v>NO</v>
      </c>
    </row>
    <row r="123" spans="1:25" ht="60" customHeight="1" x14ac:dyDescent="0.35">
      <c r="A123" s="10" t="str">
        <f t="shared" si="7"/>
        <v>FF05ASA</v>
      </c>
      <c r="B123" s="10" t="s">
        <v>363</v>
      </c>
      <c r="C123" s="10" t="s">
        <v>364</v>
      </c>
      <c r="D123" s="12" t="s">
        <v>672</v>
      </c>
      <c r="E123" s="10" t="s">
        <v>614</v>
      </c>
      <c r="F123" s="10" t="s">
        <v>618</v>
      </c>
      <c r="G123" s="10" t="s">
        <v>673</v>
      </c>
      <c r="H123" s="13" t="s">
        <v>674</v>
      </c>
      <c r="I123" s="10">
        <v>25</v>
      </c>
      <c r="J123" s="10" t="s">
        <v>665</v>
      </c>
      <c r="K123" s="12">
        <v>6</v>
      </c>
      <c r="L123" s="12">
        <v>5</v>
      </c>
      <c r="M123" s="12">
        <v>4</v>
      </c>
      <c r="N123" s="12">
        <v>5</v>
      </c>
      <c r="O123" s="12">
        <f t="shared" si="8"/>
        <v>-1</v>
      </c>
      <c r="P123" s="14">
        <v>4</v>
      </c>
      <c r="Q123" s="14">
        <f t="shared" si="9"/>
        <v>-1</v>
      </c>
      <c r="R123" s="53">
        <f t="shared" si="10"/>
        <v>-1</v>
      </c>
      <c r="S123" s="21" t="s">
        <v>362</v>
      </c>
      <c r="T123" s="10" t="s">
        <v>360</v>
      </c>
      <c r="U123" s="10" t="s">
        <v>361</v>
      </c>
      <c r="V123" s="16">
        <f t="shared" si="11"/>
        <v>0</v>
      </c>
      <c r="W123" s="10" t="s">
        <v>61</v>
      </c>
      <c r="X123" s="57" t="str">
        <f t="shared" si="12"/>
        <v>decremento</v>
      </c>
      <c r="Y123" s="57" t="str">
        <f t="shared" si="13"/>
        <v>NO</v>
      </c>
    </row>
    <row r="124" spans="1:25" ht="60" customHeight="1" x14ac:dyDescent="0.35">
      <c r="A124" s="10" t="str">
        <f t="shared" si="7"/>
        <v>FF06ASA</v>
      </c>
      <c r="B124" s="10" t="s">
        <v>365</v>
      </c>
      <c r="C124" s="10" t="s">
        <v>605</v>
      </c>
      <c r="D124" s="12" t="s">
        <v>672</v>
      </c>
      <c r="E124" s="10" t="s">
        <v>614</v>
      </c>
      <c r="F124" s="10" t="s">
        <v>618</v>
      </c>
      <c r="G124" s="10" t="s">
        <v>673</v>
      </c>
      <c r="H124" s="13" t="s">
        <v>674</v>
      </c>
      <c r="I124" s="10">
        <v>25</v>
      </c>
      <c r="J124" s="10" t="s">
        <v>665</v>
      </c>
      <c r="K124" s="12">
        <v>4</v>
      </c>
      <c r="L124" s="12">
        <v>3</v>
      </c>
      <c r="M124" s="12">
        <v>3</v>
      </c>
      <c r="N124" s="12">
        <v>3</v>
      </c>
      <c r="O124" s="12">
        <f t="shared" si="8"/>
        <v>-1</v>
      </c>
      <c r="P124" s="14">
        <v>3</v>
      </c>
      <c r="Q124" s="14">
        <f t="shared" si="9"/>
        <v>0</v>
      </c>
      <c r="R124" s="53">
        <f t="shared" si="10"/>
        <v>0</v>
      </c>
      <c r="S124" s="21" t="s">
        <v>362</v>
      </c>
      <c r="T124" s="10" t="s">
        <v>360</v>
      </c>
      <c r="U124" s="10" t="s">
        <v>367</v>
      </c>
      <c r="V124" s="16">
        <f t="shared" si="11"/>
        <v>0</v>
      </c>
      <c r="W124" s="10" t="s">
        <v>39</v>
      </c>
      <c r="X124" s="57" t="str">
        <f t="shared" si="12"/>
        <v>decremento</v>
      </c>
      <c r="Y124" s="57" t="str">
        <f t="shared" si="13"/>
        <v>NO</v>
      </c>
    </row>
    <row r="125" spans="1:25" ht="60" customHeight="1" x14ac:dyDescent="0.35">
      <c r="A125" s="10" t="str">
        <f t="shared" si="7"/>
        <v>FF13ASA</v>
      </c>
      <c r="B125" s="10" t="s">
        <v>368</v>
      </c>
      <c r="C125" s="10" t="s">
        <v>369</v>
      </c>
      <c r="D125" s="12" t="s">
        <v>672</v>
      </c>
      <c r="E125" s="10" t="s">
        <v>614</v>
      </c>
      <c r="F125" s="10" t="s">
        <v>618</v>
      </c>
      <c r="G125" s="10" t="s">
        <v>673</v>
      </c>
      <c r="H125" s="13" t="s">
        <v>674</v>
      </c>
      <c r="I125" s="10">
        <v>25</v>
      </c>
      <c r="J125" s="10" t="s">
        <v>665</v>
      </c>
      <c r="K125" s="12">
        <v>6</v>
      </c>
      <c r="L125" s="12">
        <v>5</v>
      </c>
      <c r="M125" s="12">
        <v>5</v>
      </c>
      <c r="N125" s="12">
        <v>5</v>
      </c>
      <c r="O125" s="12">
        <f t="shared" si="8"/>
        <v>-1</v>
      </c>
      <c r="P125" s="14">
        <v>5</v>
      </c>
      <c r="Q125" s="14">
        <f t="shared" si="9"/>
        <v>0</v>
      </c>
      <c r="R125" s="53">
        <f t="shared" si="10"/>
        <v>0</v>
      </c>
      <c r="S125" s="21" t="s">
        <v>362</v>
      </c>
      <c r="T125" s="10" t="s">
        <v>360</v>
      </c>
      <c r="U125" s="10" t="s">
        <v>370</v>
      </c>
      <c r="V125" s="16">
        <f t="shared" si="11"/>
        <v>0</v>
      </c>
      <c r="W125" s="10" t="s">
        <v>43</v>
      </c>
      <c r="X125" s="57" t="str">
        <f t="shared" si="12"/>
        <v>decremento</v>
      </c>
      <c r="Y125" s="57" t="str">
        <f t="shared" si="13"/>
        <v>NO</v>
      </c>
    </row>
    <row r="126" spans="1:25" ht="60" customHeight="1" x14ac:dyDescent="0.35">
      <c r="A126" s="10" t="str">
        <f t="shared" si="7"/>
        <v>FF34ASA</v>
      </c>
      <c r="B126" s="10" t="s">
        <v>371</v>
      </c>
      <c r="C126" s="10" t="s">
        <v>372</v>
      </c>
      <c r="D126" s="12" t="s">
        <v>672</v>
      </c>
      <c r="E126" s="10" t="s">
        <v>614</v>
      </c>
      <c r="F126" s="10" t="s">
        <v>618</v>
      </c>
      <c r="G126" s="10" t="s">
        <v>673</v>
      </c>
      <c r="H126" s="13" t="s">
        <v>674</v>
      </c>
      <c r="I126" s="10">
        <v>25</v>
      </c>
      <c r="J126" s="10" t="s">
        <v>665</v>
      </c>
      <c r="K126" s="12">
        <v>8</v>
      </c>
      <c r="L126" s="12">
        <v>11</v>
      </c>
      <c r="M126" s="12">
        <v>10</v>
      </c>
      <c r="N126" s="12">
        <v>11</v>
      </c>
      <c r="O126" s="12">
        <f t="shared" si="8"/>
        <v>3</v>
      </c>
      <c r="P126" s="14">
        <v>10</v>
      </c>
      <c r="Q126" s="14">
        <f t="shared" si="9"/>
        <v>-1</v>
      </c>
      <c r="R126" s="53">
        <f t="shared" si="10"/>
        <v>-1</v>
      </c>
      <c r="S126" s="21" t="s">
        <v>362</v>
      </c>
      <c r="T126" s="10" t="s">
        <v>360</v>
      </c>
      <c r="U126" s="10" t="s">
        <v>373</v>
      </c>
      <c r="V126" s="16">
        <f t="shared" si="11"/>
        <v>0</v>
      </c>
      <c r="W126" s="10" t="s">
        <v>61</v>
      </c>
      <c r="X126" s="57" t="str">
        <f t="shared" si="12"/>
        <v>incremento</v>
      </c>
      <c r="Y126" s="57" t="str">
        <f t="shared" si="13"/>
        <v>NO</v>
      </c>
    </row>
    <row r="127" spans="1:25" ht="60" customHeight="1" x14ac:dyDescent="0.35">
      <c r="A127" s="10" t="str">
        <f t="shared" si="7"/>
        <v>FF14ASA</v>
      </c>
      <c r="B127" s="10" t="s">
        <v>374</v>
      </c>
      <c r="C127" s="10" t="s">
        <v>375</v>
      </c>
      <c r="D127" s="12" t="s">
        <v>672</v>
      </c>
      <c r="E127" s="10" t="s">
        <v>614</v>
      </c>
      <c r="F127" s="10" t="s">
        <v>618</v>
      </c>
      <c r="G127" s="10" t="s">
        <v>673</v>
      </c>
      <c r="H127" s="13" t="s">
        <v>674</v>
      </c>
      <c r="I127" s="10">
        <v>25</v>
      </c>
      <c r="J127" s="10" t="s">
        <v>665</v>
      </c>
      <c r="K127" s="12">
        <v>4</v>
      </c>
      <c r="L127" s="12">
        <v>3</v>
      </c>
      <c r="M127" s="12">
        <v>2</v>
      </c>
      <c r="N127" s="12">
        <v>2</v>
      </c>
      <c r="O127" s="12">
        <f t="shared" si="8"/>
        <v>-1</v>
      </c>
      <c r="P127" s="14">
        <v>2</v>
      </c>
      <c r="Q127" s="14">
        <f t="shared" si="9"/>
        <v>0</v>
      </c>
      <c r="R127" s="53">
        <f t="shared" si="10"/>
        <v>-1</v>
      </c>
      <c r="S127" s="21" t="s">
        <v>362</v>
      </c>
      <c r="T127" s="10" t="s">
        <v>360</v>
      </c>
      <c r="U127" s="10" t="s">
        <v>370</v>
      </c>
      <c r="V127" s="16">
        <f t="shared" si="11"/>
        <v>0</v>
      </c>
      <c r="W127" s="10" t="s">
        <v>49</v>
      </c>
      <c r="X127" s="57" t="str">
        <f t="shared" si="12"/>
        <v>decremento</v>
      </c>
      <c r="Y127" s="57" t="str">
        <f t="shared" si="13"/>
        <v>NO</v>
      </c>
    </row>
    <row r="128" spans="1:25" ht="60" customHeight="1" x14ac:dyDescent="0.35">
      <c r="A128" s="10" t="str">
        <f t="shared" si="7"/>
        <v>HH14ASA</v>
      </c>
      <c r="B128" s="10" t="s">
        <v>376</v>
      </c>
      <c r="C128" s="10" t="s">
        <v>377</v>
      </c>
      <c r="D128" s="12" t="s">
        <v>672</v>
      </c>
      <c r="E128" s="10" t="s">
        <v>614</v>
      </c>
      <c r="F128" s="10" t="s">
        <v>618</v>
      </c>
      <c r="G128" s="10" t="s">
        <v>673</v>
      </c>
      <c r="H128" s="13" t="s">
        <v>674</v>
      </c>
      <c r="I128" s="10">
        <v>25</v>
      </c>
      <c r="J128" s="10" t="s">
        <v>665</v>
      </c>
      <c r="K128" s="12">
        <v>4</v>
      </c>
      <c r="L128" s="12">
        <v>3</v>
      </c>
      <c r="M128" s="12">
        <v>3</v>
      </c>
      <c r="N128" s="12">
        <v>3</v>
      </c>
      <c r="O128" s="12">
        <f t="shared" si="8"/>
        <v>-1</v>
      </c>
      <c r="P128" s="14">
        <v>3</v>
      </c>
      <c r="Q128" s="14">
        <f t="shared" si="9"/>
        <v>0</v>
      </c>
      <c r="R128" s="53">
        <f t="shared" si="10"/>
        <v>0</v>
      </c>
      <c r="S128" s="21" t="s">
        <v>362</v>
      </c>
      <c r="T128" s="10" t="s">
        <v>378</v>
      </c>
      <c r="U128" s="10" t="s">
        <v>379</v>
      </c>
      <c r="V128" s="16">
        <f t="shared" si="11"/>
        <v>0</v>
      </c>
      <c r="W128" s="10" t="s">
        <v>49</v>
      </c>
      <c r="X128" s="57" t="str">
        <f t="shared" si="12"/>
        <v>decremento</v>
      </c>
      <c r="Y128" s="57" t="str">
        <f t="shared" si="13"/>
        <v>NO</v>
      </c>
    </row>
    <row r="129" spans="1:25" ht="60" customHeight="1" x14ac:dyDescent="0.35">
      <c r="A129" s="10" t="str">
        <f t="shared" si="7"/>
        <v>HH15ASA</v>
      </c>
      <c r="B129" s="10" t="s">
        <v>380</v>
      </c>
      <c r="C129" s="10" t="s">
        <v>381</v>
      </c>
      <c r="D129" s="12" t="s">
        <v>672</v>
      </c>
      <c r="E129" s="10" t="s">
        <v>614</v>
      </c>
      <c r="F129" s="10" t="s">
        <v>618</v>
      </c>
      <c r="G129" s="10" t="s">
        <v>673</v>
      </c>
      <c r="H129" s="13" t="s">
        <v>674</v>
      </c>
      <c r="I129" s="10">
        <v>25</v>
      </c>
      <c r="J129" s="10" t="s">
        <v>665</v>
      </c>
      <c r="K129" s="12">
        <v>3</v>
      </c>
      <c r="L129" s="12">
        <v>3</v>
      </c>
      <c r="M129" s="12">
        <v>2</v>
      </c>
      <c r="N129" s="12">
        <v>2</v>
      </c>
      <c r="O129" s="12">
        <f t="shared" si="8"/>
        <v>0</v>
      </c>
      <c r="P129" s="14">
        <v>2</v>
      </c>
      <c r="Q129" s="14">
        <f t="shared" si="9"/>
        <v>0</v>
      </c>
      <c r="R129" s="53">
        <f t="shared" si="10"/>
        <v>-1</v>
      </c>
      <c r="S129" s="21" t="s">
        <v>362</v>
      </c>
      <c r="T129" s="10" t="s">
        <v>378</v>
      </c>
      <c r="U129" s="10" t="s">
        <v>382</v>
      </c>
      <c r="V129" s="16">
        <f t="shared" si="11"/>
        <v>0</v>
      </c>
      <c r="W129" s="10" t="s">
        <v>39</v>
      </c>
      <c r="X129" s="57" t="str">
        <f t="shared" si="12"/>
        <v>parità</v>
      </c>
      <c r="Y129" s="57" t="str">
        <f t="shared" si="13"/>
        <v>NO</v>
      </c>
    </row>
    <row r="130" spans="1:25" ht="60" customHeight="1" x14ac:dyDescent="0.35">
      <c r="A130" s="10" t="str">
        <f t="shared" ref="A130:A192" si="14">CONCATENATE(B130,D130)</f>
        <v>HH02ASA</v>
      </c>
      <c r="B130" s="10" t="s">
        <v>383</v>
      </c>
      <c r="C130" s="10" t="s">
        <v>384</v>
      </c>
      <c r="D130" s="12" t="s">
        <v>672</v>
      </c>
      <c r="E130" s="10" t="s">
        <v>614</v>
      </c>
      <c r="F130" s="10" t="s">
        <v>618</v>
      </c>
      <c r="G130" s="10" t="s">
        <v>673</v>
      </c>
      <c r="H130" s="13" t="s">
        <v>674</v>
      </c>
      <c r="I130" s="10">
        <v>25</v>
      </c>
      <c r="J130" s="10" t="s">
        <v>665</v>
      </c>
      <c r="K130" s="12">
        <v>4</v>
      </c>
      <c r="L130" s="12">
        <v>3</v>
      </c>
      <c r="M130" s="12">
        <v>2</v>
      </c>
      <c r="N130" s="12">
        <v>3</v>
      </c>
      <c r="O130" s="12">
        <f t="shared" ref="O130:O192" si="15">L130-K130</f>
        <v>-1</v>
      </c>
      <c r="P130" s="14">
        <v>2</v>
      </c>
      <c r="Q130" s="14">
        <f t="shared" ref="Q130:Q192" si="16">P130-N130</f>
        <v>-1</v>
      </c>
      <c r="R130" s="53">
        <f t="shared" ref="R130:R192" si="17">P130-L130</f>
        <v>-1</v>
      </c>
      <c r="S130" s="21" t="s">
        <v>362</v>
      </c>
      <c r="T130" s="10" t="s">
        <v>378</v>
      </c>
      <c r="U130" s="10" t="s">
        <v>382</v>
      </c>
      <c r="V130" s="16">
        <f t="shared" ref="V130:V147" si="18">P130-M130</f>
        <v>0</v>
      </c>
      <c r="W130" s="10" t="s">
        <v>43</v>
      </c>
      <c r="X130" s="57" t="str">
        <f t="shared" si="12"/>
        <v>decremento</v>
      </c>
      <c r="Y130" s="57" t="str">
        <f t="shared" si="13"/>
        <v>NO</v>
      </c>
    </row>
    <row r="131" spans="1:25" ht="60" customHeight="1" x14ac:dyDescent="0.35">
      <c r="A131" s="10" t="str">
        <f t="shared" si="14"/>
        <v>PR22ASA</v>
      </c>
      <c r="B131" s="10" t="s">
        <v>386</v>
      </c>
      <c r="C131" s="10" t="s">
        <v>385</v>
      </c>
      <c r="D131" s="12" t="s">
        <v>672</v>
      </c>
      <c r="E131" s="10" t="s">
        <v>614</v>
      </c>
      <c r="F131" s="10" t="s">
        <v>618</v>
      </c>
      <c r="G131" s="10" t="s">
        <v>673</v>
      </c>
      <c r="H131" s="13" t="s">
        <v>674</v>
      </c>
      <c r="I131" s="10">
        <v>25</v>
      </c>
      <c r="J131" s="10" t="s">
        <v>665</v>
      </c>
      <c r="K131" s="12">
        <v>3</v>
      </c>
      <c r="L131" s="12">
        <v>7</v>
      </c>
      <c r="M131" s="12">
        <v>5</v>
      </c>
      <c r="N131" s="12">
        <v>5</v>
      </c>
      <c r="O131" s="12">
        <f t="shared" si="15"/>
        <v>4</v>
      </c>
      <c r="P131" s="14">
        <v>3</v>
      </c>
      <c r="Q131" s="14">
        <f t="shared" si="16"/>
        <v>-2</v>
      </c>
      <c r="R131" s="53">
        <f t="shared" si="17"/>
        <v>-4</v>
      </c>
      <c r="S131" s="21" t="s">
        <v>362</v>
      </c>
      <c r="T131" s="10" t="s">
        <v>360</v>
      </c>
      <c r="U131" s="10" t="s">
        <v>361</v>
      </c>
      <c r="V131" s="16">
        <f t="shared" si="18"/>
        <v>-2</v>
      </c>
      <c r="W131" s="10" t="s">
        <v>61</v>
      </c>
      <c r="X131" s="57" t="str">
        <f t="shared" ref="X131:X193" si="19">IF(L131&gt;K131,"incremento",IF(L131=K131,"parità",IF(L131&lt;K131,"decremento")))</f>
        <v>incremento</v>
      </c>
      <c r="Y131" s="57" t="str">
        <f t="shared" ref="Y131:Y193" si="20">IF(L131&gt;P131,"NO",IF(L131=P131,"NO",IF(L131&lt;P131,"SI")))</f>
        <v>NO</v>
      </c>
    </row>
    <row r="132" spans="1:25" ht="60" customHeight="1" x14ac:dyDescent="0.35">
      <c r="A132" s="10" t="str">
        <f t="shared" si="14"/>
        <v>PD13ASA</v>
      </c>
      <c r="B132" s="10" t="s">
        <v>623</v>
      </c>
      <c r="C132" s="10" t="s">
        <v>387</v>
      </c>
      <c r="D132" s="12" t="s">
        <v>672</v>
      </c>
      <c r="E132" s="10" t="s">
        <v>614</v>
      </c>
      <c r="F132" s="10" t="s">
        <v>618</v>
      </c>
      <c r="G132" s="10" t="s">
        <v>673</v>
      </c>
      <c r="H132" s="13" t="s">
        <v>674</v>
      </c>
      <c r="I132" s="10">
        <v>25</v>
      </c>
      <c r="J132" s="10" t="s">
        <v>665</v>
      </c>
      <c r="K132" s="12">
        <v>2</v>
      </c>
      <c r="L132" s="12">
        <v>0</v>
      </c>
      <c r="M132" s="12">
        <v>0</v>
      </c>
      <c r="N132" s="12">
        <v>0</v>
      </c>
      <c r="O132" s="12">
        <f t="shared" si="15"/>
        <v>-2</v>
      </c>
      <c r="P132" s="14">
        <v>1</v>
      </c>
      <c r="Q132" s="14">
        <f t="shared" si="16"/>
        <v>1</v>
      </c>
      <c r="R132" s="53">
        <f t="shared" si="17"/>
        <v>1</v>
      </c>
      <c r="S132" s="21" t="s">
        <v>362</v>
      </c>
      <c r="T132" s="10" t="s">
        <v>378</v>
      </c>
      <c r="U132" s="10" t="s">
        <v>382</v>
      </c>
      <c r="V132" s="16">
        <f t="shared" si="18"/>
        <v>1</v>
      </c>
      <c r="W132" s="10" t="s">
        <v>92</v>
      </c>
      <c r="X132" s="57" t="str">
        <f t="shared" si="19"/>
        <v>decremento</v>
      </c>
      <c r="Y132" s="57" t="str">
        <f t="shared" si="20"/>
        <v>SI</v>
      </c>
    </row>
    <row r="133" spans="1:25" ht="60" customHeight="1" x14ac:dyDescent="0.35">
      <c r="A133" s="10" t="str">
        <f t="shared" si="14"/>
        <v>FF23ASA</v>
      </c>
      <c r="B133" s="10" t="s">
        <v>389</v>
      </c>
      <c r="C133" s="10" t="s">
        <v>390</v>
      </c>
      <c r="D133" s="12" t="s">
        <v>672</v>
      </c>
      <c r="E133" s="10" t="s">
        <v>614</v>
      </c>
      <c r="F133" s="10" t="s">
        <v>618</v>
      </c>
      <c r="G133" s="10" t="s">
        <v>673</v>
      </c>
      <c r="H133" s="13" t="s">
        <v>674</v>
      </c>
      <c r="I133" s="10">
        <v>25</v>
      </c>
      <c r="J133" s="10" t="s">
        <v>665</v>
      </c>
      <c r="K133" s="12">
        <v>2</v>
      </c>
      <c r="L133" s="12">
        <v>3</v>
      </c>
      <c r="M133" s="12">
        <v>2</v>
      </c>
      <c r="N133" s="12">
        <v>3</v>
      </c>
      <c r="O133" s="12">
        <f t="shared" si="15"/>
        <v>1</v>
      </c>
      <c r="P133" s="14">
        <v>2</v>
      </c>
      <c r="Q133" s="14">
        <f t="shared" si="16"/>
        <v>-1</v>
      </c>
      <c r="R133" s="53">
        <f t="shared" si="17"/>
        <v>-1</v>
      </c>
      <c r="S133" s="21" t="s">
        <v>362</v>
      </c>
      <c r="T133" s="10" t="s">
        <v>360</v>
      </c>
      <c r="U133" s="10" t="s">
        <v>370</v>
      </c>
      <c r="V133" s="16">
        <f t="shared" si="18"/>
        <v>0</v>
      </c>
      <c r="W133" s="10" t="s">
        <v>49</v>
      </c>
      <c r="X133" s="57" t="str">
        <f t="shared" si="19"/>
        <v>incremento</v>
      </c>
      <c r="Y133" s="57" t="str">
        <f t="shared" si="20"/>
        <v>NO</v>
      </c>
    </row>
    <row r="134" spans="1:25" ht="60" customHeight="1" x14ac:dyDescent="0.35">
      <c r="A134" s="10" t="str">
        <f t="shared" si="14"/>
        <v>FF17ASA</v>
      </c>
      <c r="B134" s="10" t="s">
        <v>391</v>
      </c>
      <c r="C134" s="10" t="s">
        <v>392</v>
      </c>
      <c r="D134" s="12" t="s">
        <v>672</v>
      </c>
      <c r="E134" s="10" t="s">
        <v>614</v>
      </c>
      <c r="F134" s="10" t="s">
        <v>618</v>
      </c>
      <c r="G134" s="10" t="s">
        <v>673</v>
      </c>
      <c r="H134" s="13" t="s">
        <v>674</v>
      </c>
      <c r="I134" s="10">
        <v>25</v>
      </c>
      <c r="J134" s="10" t="s">
        <v>665</v>
      </c>
      <c r="K134" s="12">
        <v>6</v>
      </c>
      <c r="L134" s="12">
        <v>5</v>
      </c>
      <c r="M134" s="12">
        <v>5</v>
      </c>
      <c r="N134" s="12">
        <v>5</v>
      </c>
      <c r="O134" s="12">
        <f t="shared" si="15"/>
        <v>-1</v>
      </c>
      <c r="P134" s="14">
        <v>5</v>
      </c>
      <c r="Q134" s="14">
        <f t="shared" si="16"/>
        <v>0</v>
      </c>
      <c r="R134" s="53">
        <f t="shared" si="17"/>
        <v>0</v>
      </c>
      <c r="S134" s="21" t="s">
        <v>362</v>
      </c>
      <c r="T134" s="10" t="s">
        <v>360</v>
      </c>
      <c r="U134" s="10" t="s">
        <v>393</v>
      </c>
      <c r="V134" s="16">
        <f t="shared" si="18"/>
        <v>0</v>
      </c>
      <c r="W134" s="10" t="s">
        <v>43</v>
      </c>
      <c r="X134" s="57" t="str">
        <f t="shared" si="19"/>
        <v>decremento</v>
      </c>
      <c r="Y134" s="57" t="str">
        <f t="shared" si="20"/>
        <v>NO</v>
      </c>
    </row>
    <row r="135" spans="1:25" ht="60" customHeight="1" x14ac:dyDescent="0.35">
      <c r="A135" s="10" t="str">
        <f t="shared" si="14"/>
        <v>FF15ASA</v>
      </c>
      <c r="B135" s="10" t="s">
        <v>394</v>
      </c>
      <c r="C135" s="10" t="s">
        <v>395</v>
      </c>
      <c r="D135" s="12" t="s">
        <v>672</v>
      </c>
      <c r="E135" s="10" t="s">
        <v>614</v>
      </c>
      <c r="F135" s="10" t="s">
        <v>618</v>
      </c>
      <c r="G135" s="10" t="s">
        <v>673</v>
      </c>
      <c r="H135" s="13" t="s">
        <v>674</v>
      </c>
      <c r="I135" s="10">
        <v>25</v>
      </c>
      <c r="J135" s="10" t="s">
        <v>665</v>
      </c>
      <c r="K135" s="12">
        <v>5</v>
      </c>
      <c r="L135" s="12">
        <v>5</v>
      </c>
      <c r="M135" s="12">
        <v>9</v>
      </c>
      <c r="N135" s="12">
        <v>5</v>
      </c>
      <c r="O135" s="12">
        <f t="shared" si="15"/>
        <v>0</v>
      </c>
      <c r="P135" s="14">
        <v>9</v>
      </c>
      <c r="Q135" s="14">
        <f t="shared" si="16"/>
        <v>4</v>
      </c>
      <c r="R135" s="53">
        <f t="shared" si="17"/>
        <v>4</v>
      </c>
      <c r="S135" s="21" t="s">
        <v>362</v>
      </c>
      <c r="T135" s="10" t="s">
        <v>360</v>
      </c>
      <c r="U135" s="10" t="s">
        <v>361</v>
      </c>
      <c r="V135" s="16">
        <f t="shared" si="18"/>
        <v>0</v>
      </c>
      <c r="W135" s="10" t="s">
        <v>43</v>
      </c>
      <c r="X135" s="57" t="str">
        <f t="shared" si="19"/>
        <v>parità</v>
      </c>
      <c r="Y135" s="57" t="str">
        <f t="shared" si="20"/>
        <v>SI</v>
      </c>
    </row>
    <row r="136" spans="1:25" ht="60" customHeight="1" x14ac:dyDescent="0.35">
      <c r="A136" s="10" t="str">
        <f t="shared" si="14"/>
        <v>FF16ASA</v>
      </c>
      <c r="B136" s="10" t="s">
        <v>396</v>
      </c>
      <c r="C136" s="10" t="s">
        <v>606</v>
      </c>
      <c r="D136" s="12" t="s">
        <v>672</v>
      </c>
      <c r="E136" s="10" t="s">
        <v>614</v>
      </c>
      <c r="F136" s="10" t="s">
        <v>618</v>
      </c>
      <c r="G136" s="10" t="s">
        <v>673</v>
      </c>
      <c r="H136" s="13" t="s">
        <v>674</v>
      </c>
      <c r="I136" s="10">
        <v>25</v>
      </c>
      <c r="J136" s="10" t="s">
        <v>665</v>
      </c>
      <c r="K136" s="12">
        <v>4</v>
      </c>
      <c r="L136" s="12">
        <v>6</v>
      </c>
      <c r="M136" s="12">
        <v>5</v>
      </c>
      <c r="N136" s="12">
        <v>6</v>
      </c>
      <c r="O136" s="12">
        <f t="shared" si="15"/>
        <v>2</v>
      </c>
      <c r="P136" s="14">
        <v>5</v>
      </c>
      <c r="Q136" s="14">
        <f t="shared" si="16"/>
        <v>-1</v>
      </c>
      <c r="R136" s="53">
        <f t="shared" si="17"/>
        <v>-1</v>
      </c>
      <c r="S136" s="21" t="s">
        <v>362</v>
      </c>
      <c r="T136" s="10" t="s">
        <v>360</v>
      </c>
      <c r="U136" s="10" t="s">
        <v>361</v>
      </c>
      <c r="V136" s="16">
        <f t="shared" si="18"/>
        <v>0</v>
      </c>
      <c r="W136" s="10" t="s">
        <v>49</v>
      </c>
      <c r="X136" s="57" t="str">
        <f t="shared" si="19"/>
        <v>incremento</v>
      </c>
      <c r="Y136" s="57" t="str">
        <f t="shared" si="20"/>
        <v>NO</v>
      </c>
    </row>
    <row r="137" spans="1:25" ht="60" customHeight="1" x14ac:dyDescent="0.35">
      <c r="A137" s="10" t="str">
        <f t="shared" si="14"/>
        <v>LL02ASA</v>
      </c>
      <c r="B137" s="10" t="s">
        <v>398</v>
      </c>
      <c r="C137" s="10" t="s">
        <v>399</v>
      </c>
      <c r="D137" s="12" t="s">
        <v>672</v>
      </c>
      <c r="E137" s="10" t="s">
        <v>614</v>
      </c>
      <c r="F137" s="10" t="s">
        <v>618</v>
      </c>
      <c r="G137" s="10" t="s">
        <v>673</v>
      </c>
      <c r="H137" s="13" t="s">
        <v>674</v>
      </c>
      <c r="I137" s="10">
        <v>25</v>
      </c>
      <c r="J137" s="10" t="s">
        <v>665</v>
      </c>
      <c r="K137" s="12">
        <v>4</v>
      </c>
      <c r="L137" s="12">
        <v>3</v>
      </c>
      <c r="M137" s="12">
        <v>2</v>
      </c>
      <c r="N137" s="12">
        <v>2</v>
      </c>
      <c r="O137" s="12">
        <f t="shared" si="15"/>
        <v>-1</v>
      </c>
      <c r="P137" s="14">
        <v>1</v>
      </c>
      <c r="Q137" s="14">
        <f t="shared" si="16"/>
        <v>-1</v>
      </c>
      <c r="R137" s="16">
        <f t="shared" si="17"/>
        <v>-2</v>
      </c>
      <c r="S137" s="21" t="s">
        <v>402</v>
      </c>
      <c r="T137" s="10" t="s">
        <v>400</v>
      </c>
      <c r="U137" s="10" t="s">
        <v>401</v>
      </c>
      <c r="V137" s="16">
        <f t="shared" si="18"/>
        <v>-1</v>
      </c>
      <c r="W137" s="10" t="s">
        <v>49</v>
      </c>
      <c r="X137" s="57" t="str">
        <f t="shared" si="19"/>
        <v>decremento</v>
      </c>
      <c r="Y137" s="57" t="str">
        <f t="shared" si="20"/>
        <v>NO</v>
      </c>
    </row>
    <row r="138" spans="1:25" ht="60" customHeight="1" x14ac:dyDescent="0.35">
      <c r="A138" s="10" t="str">
        <f t="shared" si="14"/>
        <v>LL01ASA</v>
      </c>
      <c r="B138" s="10" t="s">
        <v>403</v>
      </c>
      <c r="C138" s="10" t="s">
        <v>404</v>
      </c>
      <c r="D138" s="12" t="s">
        <v>672</v>
      </c>
      <c r="E138" s="10" t="s">
        <v>614</v>
      </c>
      <c r="F138" s="10" t="s">
        <v>618</v>
      </c>
      <c r="G138" s="10" t="s">
        <v>673</v>
      </c>
      <c r="H138" s="13" t="s">
        <v>674</v>
      </c>
      <c r="I138" s="10">
        <v>25</v>
      </c>
      <c r="J138" s="10" t="s">
        <v>665</v>
      </c>
      <c r="K138" s="12">
        <v>8</v>
      </c>
      <c r="L138" s="12">
        <v>9</v>
      </c>
      <c r="M138" s="12">
        <v>8</v>
      </c>
      <c r="N138" s="12">
        <v>8</v>
      </c>
      <c r="O138" s="12">
        <f t="shared" si="15"/>
        <v>1</v>
      </c>
      <c r="P138" s="14">
        <v>6</v>
      </c>
      <c r="Q138" s="14">
        <f t="shared" si="16"/>
        <v>-2</v>
      </c>
      <c r="R138" s="53">
        <f t="shared" si="17"/>
        <v>-3</v>
      </c>
      <c r="S138" s="21" t="s">
        <v>402</v>
      </c>
      <c r="T138" s="10" t="s">
        <v>400</v>
      </c>
      <c r="U138" s="10" t="s">
        <v>405</v>
      </c>
      <c r="V138" s="16">
        <f t="shared" si="18"/>
        <v>-2</v>
      </c>
      <c r="W138" s="10" t="s">
        <v>61</v>
      </c>
      <c r="X138" s="57" t="str">
        <f t="shared" si="19"/>
        <v>incremento</v>
      </c>
      <c r="Y138" s="57" t="str">
        <f t="shared" si="20"/>
        <v>NO</v>
      </c>
    </row>
    <row r="139" spans="1:25" ht="60" customHeight="1" x14ac:dyDescent="0.35">
      <c r="A139" s="10" t="str">
        <f t="shared" si="14"/>
        <v>LL04ASA</v>
      </c>
      <c r="B139" s="10" t="s">
        <v>406</v>
      </c>
      <c r="C139" s="10" t="s">
        <v>407</v>
      </c>
      <c r="D139" s="12" t="s">
        <v>672</v>
      </c>
      <c r="E139" s="10" t="s">
        <v>614</v>
      </c>
      <c r="F139" s="10" t="s">
        <v>618</v>
      </c>
      <c r="G139" s="10" t="s">
        <v>673</v>
      </c>
      <c r="H139" s="13" t="s">
        <v>674</v>
      </c>
      <c r="I139" s="10">
        <v>25</v>
      </c>
      <c r="J139" s="10" t="s">
        <v>665</v>
      </c>
      <c r="K139" s="12">
        <v>4</v>
      </c>
      <c r="L139" s="12">
        <v>3</v>
      </c>
      <c r="M139" s="12">
        <v>2</v>
      </c>
      <c r="N139" s="12">
        <v>2</v>
      </c>
      <c r="O139" s="12">
        <f t="shared" si="15"/>
        <v>-1</v>
      </c>
      <c r="P139" s="14">
        <v>2</v>
      </c>
      <c r="Q139" s="14">
        <f t="shared" si="16"/>
        <v>0</v>
      </c>
      <c r="R139" s="53">
        <f t="shared" si="17"/>
        <v>-1</v>
      </c>
      <c r="S139" s="21" t="s">
        <v>402</v>
      </c>
      <c r="T139" s="10" t="s">
        <v>400</v>
      </c>
      <c r="U139" s="10" t="s">
        <v>405</v>
      </c>
      <c r="V139" s="16">
        <f t="shared" si="18"/>
        <v>0</v>
      </c>
      <c r="W139" s="10" t="s">
        <v>49</v>
      </c>
      <c r="X139" s="57" t="str">
        <f t="shared" si="19"/>
        <v>decremento</v>
      </c>
      <c r="Y139" s="57" t="str">
        <f t="shared" si="20"/>
        <v>NO</v>
      </c>
    </row>
    <row r="140" spans="1:25" ht="60" customHeight="1" x14ac:dyDescent="0.35">
      <c r="A140" s="10" t="str">
        <f t="shared" si="14"/>
        <v>LL05ASA</v>
      </c>
      <c r="B140" s="10" t="s">
        <v>408</v>
      </c>
      <c r="C140" s="10" t="s">
        <v>409</v>
      </c>
      <c r="D140" s="12" t="s">
        <v>672</v>
      </c>
      <c r="E140" s="10" t="s">
        <v>614</v>
      </c>
      <c r="F140" s="10" t="s">
        <v>618</v>
      </c>
      <c r="G140" s="10" t="s">
        <v>673</v>
      </c>
      <c r="H140" s="13" t="s">
        <v>674</v>
      </c>
      <c r="I140" s="10">
        <v>25</v>
      </c>
      <c r="J140" s="10" t="s">
        <v>665</v>
      </c>
      <c r="K140" s="12">
        <v>4</v>
      </c>
      <c r="L140" s="12">
        <v>3</v>
      </c>
      <c r="M140" s="12">
        <v>2</v>
      </c>
      <c r="N140" s="12">
        <v>2</v>
      </c>
      <c r="O140" s="12">
        <f t="shared" si="15"/>
        <v>-1</v>
      </c>
      <c r="P140" s="14">
        <v>2</v>
      </c>
      <c r="Q140" s="14">
        <f t="shared" si="16"/>
        <v>0</v>
      </c>
      <c r="R140" s="53">
        <f t="shared" si="17"/>
        <v>-1</v>
      </c>
      <c r="S140" s="21" t="s">
        <v>402</v>
      </c>
      <c r="T140" s="10" t="s">
        <v>400</v>
      </c>
      <c r="U140" s="10" t="s">
        <v>405</v>
      </c>
      <c r="V140" s="16">
        <f t="shared" si="18"/>
        <v>0</v>
      </c>
      <c r="W140" s="10" t="s">
        <v>49</v>
      </c>
      <c r="X140" s="57" t="str">
        <f t="shared" si="19"/>
        <v>decremento</v>
      </c>
      <c r="Y140" s="57" t="str">
        <f t="shared" si="20"/>
        <v>NO</v>
      </c>
    </row>
    <row r="141" spans="1:25" ht="60" customHeight="1" x14ac:dyDescent="0.35">
      <c r="A141" s="10" t="str">
        <f t="shared" si="14"/>
        <v>LL06ASA</v>
      </c>
      <c r="B141" s="10" t="s">
        <v>410</v>
      </c>
      <c r="C141" s="10" t="s">
        <v>411</v>
      </c>
      <c r="D141" s="12" t="s">
        <v>672</v>
      </c>
      <c r="E141" s="10" t="s">
        <v>614</v>
      </c>
      <c r="F141" s="10" t="s">
        <v>618</v>
      </c>
      <c r="G141" s="10" t="s">
        <v>673</v>
      </c>
      <c r="H141" s="13" t="s">
        <v>674</v>
      </c>
      <c r="I141" s="10">
        <v>25</v>
      </c>
      <c r="J141" s="10" t="s">
        <v>665</v>
      </c>
      <c r="K141" s="12">
        <v>2</v>
      </c>
      <c r="L141" s="12">
        <v>3</v>
      </c>
      <c r="M141" s="12">
        <v>3</v>
      </c>
      <c r="N141" s="12">
        <v>3</v>
      </c>
      <c r="O141" s="12">
        <f t="shared" si="15"/>
        <v>1</v>
      </c>
      <c r="P141" s="14">
        <v>3</v>
      </c>
      <c r="Q141" s="14">
        <f t="shared" si="16"/>
        <v>0</v>
      </c>
      <c r="R141" s="53">
        <f t="shared" si="17"/>
        <v>0</v>
      </c>
      <c r="S141" s="21" t="s">
        <v>402</v>
      </c>
      <c r="T141" s="10" t="s">
        <v>400</v>
      </c>
      <c r="U141" s="10" t="s">
        <v>412</v>
      </c>
      <c r="V141" s="16">
        <f t="shared" si="18"/>
        <v>0</v>
      </c>
      <c r="W141" s="10" t="s">
        <v>49</v>
      </c>
      <c r="X141" s="57" t="str">
        <f t="shared" si="19"/>
        <v>incremento</v>
      </c>
      <c r="Y141" s="57" t="str">
        <f t="shared" si="20"/>
        <v>NO</v>
      </c>
    </row>
    <row r="142" spans="1:25" ht="60" customHeight="1" x14ac:dyDescent="0.35">
      <c r="A142" s="10" t="str">
        <f t="shared" si="14"/>
        <v>LL07ASA</v>
      </c>
      <c r="B142" s="10" t="s">
        <v>413</v>
      </c>
      <c r="C142" s="10" t="s">
        <v>414</v>
      </c>
      <c r="D142" s="12" t="s">
        <v>672</v>
      </c>
      <c r="E142" s="10" t="s">
        <v>614</v>
      </c>
      <c r="F142" s="10" t="s">
        <v>618</v>
      </c>
      <c r="G142" s="10" t="s">
        <v>673</v>
      </c>
      <c r="H142" s="13" t="s">
        <v>674</v>
      </c>
      <c r="I142" s="10">
        <v>25</v>
      </c>
      <c r="J142" s="10" t="s">
        <v>665</v>
      </c>
      <c r="K142" s="12">
        <v>4</v>
      </c>
      <c r="L142" s="12">
        <v>3</v>
      </c>
      <c r="M142" s="12">
        <v>2</v>
      </c>
      <c r="N142" s="12">
        <v>2</v>
      </c>
      <c r="O142" s="12">
        <f t="shared" si="15"/>
        <v>-1</v>
      </c>
      <c r="P142" s="14">
        <v>2</v>
      </c>
      <c r="Q142" s="14">
        <f t="shared" si="16"/>
        <v>0</v>
      </c>
      <c r="R142" s="53">
        <f t="shared" si="17"/>
        <v>-1</v>
      </c>
      <c r="S142" s="21" t="s">
        <v>402</v>
      </c>
      <c r="T142" s="10" t="s">
        <v>400</v>
      </c>
      <c r="U142" s="10" t="s">
        <v>412</v>
      </c>
      <c r="V142" s="16">
        <f t="shared" si="18"/>
        <v>0</v>
      </c>
      <c r="W142" s="10" t="s">
        <v>39</v>
      </c>
      <c r="X142" s="57" t="str">
        <f t="shared" si="19"/>
        <v>decremento</v>
      </c>
      <c r="Y142" s="57" t="str">
        <f t="shared" si="20"/>
        <v>NO</v>
      </c>
    </row>
    <row r="143" spans="1:25" ht="60" customHeight="1" x14ac:dyDescent="0.35">
      <c r="A143" s="10" t="str">
        <f t="shared" si="14"/>
        <v>LL08ASA</v>
      </c>
      <c r="B143" s="10" t="s">
        <v>415</v>
      </c>
      <c r="C143" s="10" t="s">
        <v>416</v>
      </c>
      <c r="D143" s="12" t="s">
        <v>672</v>
      </c>
      <c r="E143" s="10" t="s">
        <v>614</v>
      </c>
      <c r="F143" s="10" t="s">
        <v>618</v>
      </c>
      <c r="G143" s="10" t="s">
        <v>673</v>
      </c>
      <c r="H143" s="13" t="s">
        <v>674</v>
      </c>
      <c r="I143" s="10">
        <v>25</v>
      </c>
      <c r="J143" s="10" t="s">
        <v>665</v>
      </c>
      <c r="K143" s="12">
        <v>5</v>
      </c>
      <c r="L143" s="12">
        <v>5</v>
      </c>
      <c r="M143" s="12">
        <v>2</v>
      </c>
      <c r="N143" s="12">
        <v>2</v>
      </c>
      <c r="O143" s="12">
        <f t="shared" si="15"/>
        <v>0</v>
      </c>
      <c r="P143" s="14">
        <v>1</v>
      </c>
      <c r="Q143" s="14">
        <f t="shared" si="16"/>
        <v>-1</v>
      </c>
      <c r="R143" s="53">
        <f t="shared" si="17"/>
        <v>-4</v>
      </c>
      <c r="S143" s="21" t="s">
        <v>402</v>
      </c>
      <c r="T143" s="10" t="s">
        <v>400</v>
      </c>
      <c r="U143" s="10" t="s">
        <v>412</v>
      </c>
      <c r="V143" s="16">
        <f t="shared" si="18"/>
        <v>-1</v>
      </c>
      <c r="W143" s="10" t="s">
        <v>43</v>
      </c>
      <c r="X143" s="57" t="str">
        <f t="shared" si="19"/>
        <v>parità</v>
      </c>
      <c r="Y143" s="57" t="str">
        <f t="shared" si="20"/>
        <v>NO</v>
      </c>
    </row>
    <row r="144" spans="1:25" ht="60" customHeight="1" x14ac:dyDescent="0.35">
      <c r="A144" s="10" t="str">
        <f t="shared" si="14"/>
        <v>LL09ASA</v>
      </c>
      <c r="B144" s="10" t="s">
        <v>417</v>
      </c>
      <c r="C144" s="10" t="s">
        <v>418</v>
      </c>
      <c r="D144" s="12" t="s">
        <v>672</v>
      </c>
      <c r="E144" s="10" t="s">
        <v>614</v>
      </c>
      <c r="F144" s="10" t="s">
        <v>618</v>
      </c>
      <c r="G144" s="10" t="s">
        <v>673</v>
      </c>
      <c r="H144" s="13" t="s">
        <v>674</v>
      </c>
      <c r="I144" s="10">
        <v>25</v>
      </c>
      <c r="J144" s="10" t="s">
        <v>665</v>
      </c>
      <c r="K144" s="12">
        <v>5</v>
      </c>
      <c r="L144" s="12">
        <v>3</v>
      </c>
      <c r="M144" s="12">
        <v>5</v>
      </c>
      <c r="N144" s="12">
        <v>5</v>
      </c>
      <c r="O144" s="12">
        <f t="shared" si="15"/>
        <v>-2</v>
      </c>
      <c r="P144" s="14">
        <v>5</v>
      </c>
      <c r="Q144" s="14">
        <f t="shared" si="16"/>
        <v>0</v>
      </c>
      <c r="R144" s="53">
        <f t="shared" si="17"/>
        <v>2</v>
      </c>
      <c r="S144" s="21" t="s">
        <v>402</v>
      </c>
      <c r="T144" s="10" t="s">
        <v>400</v>
      </c>
      <c r="U144" s="10" t="s">
        <v>419</v>
      </c>
      <c r="V144" s="16">
        <f t="shared" si="18"/>
        <v>0</v>
      </c>
      <c r="W144" s="10" t="s">
        <v>39</v>
      </c>
      <c r="X144" s="57" t="str">
        <f t="shared" si="19"/>
        <v>decremento</v>
      </c>
      <c r="Y144" s="57" t="str">
        <f t="shared" si="20"/>
        <v>SI</v>
      </c>
    </row>
    <row r="145" spans="1:25" ht="60" customHeight="1" x14ac:dyDescent="0.35">
      <c r="A145" s="10" t="str">
        <f t="shared" si="14"/>
        <v>PR17ASA</v>
      </c>
      <c r="B145" s="10" t="s">
        <v>420</v>
      </c>
      <c r="C145" s="10" t="s">
        <v>421</v>
      </c>
      <c r="D145" s="12" t="s">
        <v>672</v>
      </c>
      <c r="E145" s="10" t="s">
        <v>614</v>
      </c>
      <c r="F145" s="10" t="s">
        <v>618</v>
      </c>
      <c r="G145" s="10" t="s">
        <v>673</v>
      </c>
      <c r="H145" s="13" t="s">
        <v>674</v>
      </c>
      <c r="I145" s="10">
        <v>25</v>
      </c>
      <c r="J145" s="10" t="s">
        <v>665</v>
      </c>
      <c r="K145" s="12">
        <v>5</v>
      </c>
      <c r="L145" s="12">
        <v>4</v>
      </c>
      <c r="M145" s="12">
        <v>5</v>
      </c>
      <c r="N145" s="12">
        <v>5</v>
      </c>
      <c r="O145" s="12">
        <f t="shared" si="15"/>
        <v>-1</v>
      </c>
      <c r="P145" s="14">
        <v>3</v>
      </c>
      <c r="Q145" s="14">
        <f t="shared" si="16"/>
        <v>-2</v>
      </c>
      <c r="R145" s="53">
        <f t="shared" si="17"/>
        <v>-1</v>
      </c>
      <c r="S145" s="21" t="s">
        <v>402</v>
      </c>
      <c r="T145" s="10" t="s">
        <v>400</v>
      </c>
      <c r="U145" s="10" t="s">
        <v>405</v>
      </c>
      <c r="V145" s="16">
        <f t="shared" si="18"/>
        <v>-2</v>
      </c>
      <c r="W145" s="10" t="s">
        <v>61</v>
      </c>
      <c r="X145" s="57" t="str">
        <f t="shared" si="19"/>
        <v>decremento</v>
      </c>
      <c r="Y145" s="57" t="str">
        <f t="shared" si="20"/>
        <v>NO</v>
      </c>
    </row>
    <row r="146" spans="1:25" ht="60" customHeight="1" x14ac:dyDescent="0.35">
      <c r="A146" s="10" t="str">
        <f t="shared" si="14"/>
        <v>LL10ASA</v>
      </c>
      <c r="B146" s="10" t="s">
        <v>422</v>
      </c>
      <c r="C146" s="10" t="s">
        <v>423</v>
      </c>
      <c r="D146" s="12" t="s">
        <v>672</v>
      </c>
      <c r="E146" s="10" t="s">
        <v>614</v>
      </c>
      <c r="F146" s="10" t="s">
        <v>618</v>
      </c>
      <c r="G146" s="10" t="s">
        <v>673</v>
      </c>
      <c r="H146" s="13" t="s">
        <v>674</v>
      </c>
      <c r="I146" s="10">
        <v>25</v>
      </c>
      <c r="J146" s="10" t="s">
        <v>665</v>
      </c>
      <c r="K146" s="12">
        <v>7</v>
      </c>
      <c r="L146" s="12">
        <v>5</v>
      </c>
      <c r="M146" s="12">
        <v>4</v>
      </c>
      <c r="N146" s="12">
        <v>5</v>
      </c>
      <c r="O146" s="12">
        <f t="shared" si="15"/>
        <v>-2</v>
      </c>
      <c r="P146" s="14">
        <v>1</v>
      </c>
      <c r="Q146" s="14">
        <f t="shared" si="16"/>
        <v>-4</v>
      </c>
      <c r="R146" s="53">
        <f t="shared" si="17"/>
        <v>-4</v>
      </c>
      <c r="S146" s="21" t="s">
        <v>402</v>
      </c>
      <c r="T146" s="10" t="s">
        <v>400</v>
      </c>
      <c r="U146" s="10" t="s">
        <v>401</v>
      </c>
      <c r="V146" s="16">
        <f t="shared" si="18"/>
        <v>-3</v>
      </c>
      <c r="W146" s="10" t="s">
        <v>43</v>
      </c>
      <c r="X146" s="57" t="str">
        <f t="shared" si="19"/>
        <v>decremento</v>
      </c>
      <c r="Y146" s="57" t="str">
        <f t="shared" si="20"/>
        <v>NO</v>
      </c>
    </row>
    <row r="147" spans="1:25" ht="60" customHeight="1" x14ac:dyDescent="0.35">
      <c r="A147" s="10" t="str">
        <f t="shared" si="14"/>
        <v>LL11ASA</v>
      </c>
      <c r="B147" s="10" t="s">
        <v>424</v>
      </c>
      <c r="C147" s="10" t="s">
        <v>425</v>
      </c>
      <c r="D147" s="12" t="s">
        <v>672</v>
      </c>
      <c r="E147" s="10" t="s">
        <v>614</v>
      </c>
      <c r="F147" s="10" t="s">
        <v>618</v>
      </c>
      <c r="G147" s="10" t="s">
        <v>673</v>
      </c>
      <c r="H147" s="13" t="s">
        <v>674</v>
      </c>
      <c r="I147" s="10">
        <v>25</v>
      </c>
      <c r="J147" s="10" t="s">
        <v>665</v>
      </c>
      <c r="K147" s="12">
        <v>4</v>
      </c>
      <c r="L147" s="12">
        <v>3</v>
      </c>
      <c r="M147" s="12">
        <v>2</v>
      </c>
      <c r="N147" s="12">
        <v>3</v>
      </c>
      <c r="O147" s="12">
        <f t="shared" si="15"/>
        <v>-1</v>
      </c>
      <c r="P147" s="14">
        <v>1</v>
      </c>
      <c r="Q147" s="14">
        <f t="shared" si="16"/>
        <v>-2</v>
      </c>
      <c r="R147" s="53">
        <f t="shared" si="17"/>
        <v>-2</v>
      </c>
      <c r="S147" s="21" t="s">
        <v>402</v>
      </c>
      <c r="T147" s="10" t="s">
        <v>400</v>
      </c>
      <c r="U147" s="10" t="s">
        <v>401</v>
      </c>
      <c r="V147" s="16">
        <f t="shared" si="18"/>
        <v>-1</v>
      </c>
      <c r="W147" s="10" t="s">
        <v>49</v>
      </c>
      <c r="X147" s="57" t="str">
        <f t="shared" si="19"/>
        <v>decremento</v>
      </c>
      <c r="Y147" s="57" t="str">
        <f t="shared" si="20"/>
        <v>NO</v>
      </c>
    </row>
    <row r="148" spans="1:25" ht="60" customHeight="1" x14ac:dyDescent="0.35">
      <c r="A148" s="10" t="str">
        <f t="shared" si="14"/>
        <v>KK19ASA</v>
      </c>
      <c r="B148" s="10" t="s">
        <v>426</v>
      </c>
      <c r="C148" s="24" t="s">
        <v>427</v>
      </c>
      <c r="D148" s="12" t="s">
        <v>672</v>
      </c>
      <c r="E148" s="10" t="s">
        <v>614</v>
      </c>
      <c r="F148" s="10" t="s">
        <v>618</v>
      </c>
      <c r="G148" s="10" t="s">
        <v>673</v>
      </c>
      <c r="H148" s="13" t="s">
        <v>674</v>
      </c>
      <c r="I148" s="10">
        <v>25</v>
      </c>
      <c r="J148" s="10" t="s">
        <v>665</v>
      </c>
      <c r="K148" s="12">
        <v>5</v>
      </c>
      <c r="L148" s="12">
        <v>5</v>
      </c>
      <c r="M148" s="12">
        <v>4</v>
      </c>
      <c r="N148" s="12">
        <v>4</v>
      </c>
      <c r="O148" s="12">
        <f t="shared" si="15"/>
        <v>0</v>
      </c>
      <c r="P148" s="14">
        <v>4</v>
      </c>
      <c r="Q148" s="14">
        <f t="shared" si="16"/>
        <v>0</v>
      </c>
      <c r="R148" s="16">
        <f t="shared" si="17"/>
        <v>-1</v>
      </c>
      <c r="S148" s="21" t="s">
        <v>428</v>
      </c>
      <c r="T148" s="10" t="s">
        <v>127</v>
      </c>
      <c r="U148" s="10" t="s">
        <v>304</v>
      </c>
      <c r="V148" s="16"/>
      <c r="W148" s="24" t="s">
        <v>429</v>
      </c>
      <c r="X148" s="57" t="str">
        <f t="shared" si="19"/>
        <v>parità</v>
      </c>
      <c r="Y148" s="57" t="str">
        <f t="shared" si="20"/>
        <v>NO</v>
      </c>
    </row>
    <row r="149" spans="1:25" ht="60" customHeight="1" x14ac:dyDescent="0.35">
      <c r="A149" s="10" t="str">
        <f t="shared" si="14"/>
        <v>KK05ASA</v>
      </c>
      <c r="B149" s="10" t="s">
        <v>430</v>
      </c>
      <c r="C149" s="10" t="s">
        <v>431</v>
      </c>
      <c r="D149" s="12" t="s">
        <v>672</v>
      </c>
      <c r="E149" s="10" t="s">
        <v>614</v>
      </c>
      <c r="F149" s="10" t="s">
        <v>618</v>
      </c>
      <c r="G149" s="10" t="s">
        <v>673</v>
      </c>
      <c r="H149" s="13" t="s">
        <v>674</v>
      </c>
      <c r="I149" s="10">
        <v>25</v>
      </c>
      <c r="J149" s="10" t="s">
        <v>665</v>
      </c>
      <c r="K149" s="12">
        <v>5</v>
      </c>
      <c r="L149" s="12">
        <v>5</v>
      </c>
      <c r="M149" s="12">
        <v>7</v>
      </c>
      <c r="N149" s="12">
        <v>7</v>
      </c>
      <c r="O149" s="12">
        <f t="shared" si="15"/>
        <v>0</v>
      </c>
      <c r="P149" s="14">
        <v>7</v>
      </c>
      <c r="Q149" s="14">
        <f t="shared" si="16"/>
        <v>0</v>
      </c>
      <c r="R149" s="16">
        <f t="shared" si="17"/>
        <v>2</v>
      </c>
      <c r="S149" s="21" t="s">
        <v>428</v>
      </c>
      <c r="T149" s="10" t="s">
        <v>135</v>
      </c>
      <c r="U149" s="10" t="s">
        <v>432</v>
      </c>
      <c r="V149" s="16">
        <f t="shared" ref="V149:V209" si="21">P149-M149</f>
        <v>0</v>
      </c>
      <c r="W149" s="10" t="s">
        <v>43</v>
      </c>
      <c r="X149" s="57" t="str">
        <f t="shared" si="19"/>
        <v>parità</v>
      </c>
      <c r="Y149" s="57" t="str">
        <f t="shared" si="20"/>
        <v>SI</v>
      </c>
    </row>
    <row r="150" spans="1:25" ht="60" customHeight="1" x14ac:dyDescent="0.35">
      <c r="A150" s="10" t="str">
        <f t="shared" si="14"/>
        <v>HH08ASA</v>
      </c>
      <c r="B150" s="10" t="s">
        <v>433</v>
      </c>
      <c r="C150" s="10" t="s">
        <v>434</v>
      </c>
      <c r="D150" s="12" t="s">
        <v>672</v>
      </c>
      <c r="E150" s="10" t="s">
        <v>614</v>
      </c>
      <c r="F150" s="10" t="s">
        <v>618</v>
      </c>
      <c r="G150" s="10" t="s">
        <v>673</v>
      </c>
      <c r="H150" s="13" t="s">
        <v>674</v>
      </c>
      <c r="I150" s="10">
        <v>25</v>
      </c>
      <c r="J150" s="10" t="s">
        <v>665</v>
      </c>
      <c r="K150" s="12">
        <v>5</v>
      </c>
      <c r="L150" s="12">
        <v>5</v>
      </c>
      <c r="M150" s="12">
        <v>5</v>
      </c>
      <c r="N150" s="12">
        <v>5</v>
      </c>
      <c r="O150" s="12">
        <f t="shared" si="15"/>
        <v>0</v>
      </c>
      <c r="P150" s="14">
        <v>5</v>
      </c>
      <c r="Q150" s="14">
        <f t="shared" si="16"/>
        <v>0</v>
      </c>
      <c r="R150" s="53">
        <f t="shared" si="17"/>
        <v>0</v>
      </c>
      <c r="S150" s="21" t="s">
        <v>428</v>
      </c>
      <c r="T150" s="10" t="s">
        <v>135</v>
      </c>
      <c r="U150" s="10" t="s">
        <v>435</v>
      </c>
      <c r="V150" s="16">
        <f t="shared" si="21"/>
        <v>0</v>
      </c>
      <c r="W150" s="10" t="s">
        <v>43</v>
      </c>
      <c r="X150" s="57" t="str">
        <f t="shared" si="19"/>
        <v>parità</v>
      </c>
      <c r="Y150" s="57" t="str">
        <f t="shared" si="20"/>
        <v>NO</v>
      </c>
    </row>
    <row r="151" spans="1:25" ht="60" customHeight="1" x14ac:dyDescent="0.35">
      <c r="A151" s="10" t="str">
        <f t="shared" si="14"/>
        <v>KK14ASA</v>
      </c>
      <c r="B151" s="10" t="s">
        <v>436</v>
      </c>
      <c r="C151" s="10" t="s">
        <v>437</v>
      </c>
      <c r="D151" s="12" t="s">
        <v>672</v>
      </c>
      <c r="E151" s="10" t="s">
        <v>614</v>
      </c>
      <c r="F151" s="10" t="s">
        <v>618</v>
      </c>
      <c r="G151" s="10" t="s">
        <v>673</v>
      </c>
      <c r="H151" s="13" t="s">
        <v>674</v>
      </c>
      <c r="I151" s="10">
        <v>25</v>
      </c>
      <c r="J151" s="10" t="s">
        <v>665</v>
      </c>
      <c r="K151" s="12">
        <v>5</v>
      </c>
      <c r="L151" s="12">
        <v>5</v>
      </c>
      <c r="M151" s="12">
        <v>4</v>
      </c>
      <c r="N151" s="12">
        <v>4</v>
      </c>
      <c r="O151" s="12">
        <f t="shared" si="15"/>
        <v>0</v>
      </c>
      <c r="P151" s="14">
        <v>4</v>
      </c>
      <c r="Q151" s="14">
        <f t="shared" si="16"/>
        <v>0</v>
      </c>
      <c r="R151" s="53">
        <f t="shared" si="17"/>
        <v>-1</v>
      </c>
      <c r="S151" s="21" t="s">
        <v>428</v>
      </c>
      <c r="T151" s="10" t="s">
        <v>135</v>
      </c>
      <c r="U151" s="10" t="s">
        <v>136</v>
      </c>
      <c r="V151" s="16">
        <f t="shared" si="21"/>
        <v>0</v>
      </c>
      <c r="W151" s="10" t="s">
        <v>43</v>
      </c>
      <c r="X151" s="57" t="str">
        <f t="shared" si="19"/>
        <v>parità</v>
      </c>
      <c r="Y151" s="57" t="str">
        <f t="shared" si="20"/>
        <v>NO</v>
      </c>
    </row>
    <row r="152" spans="1:25" ht="60" customHeight="1" x14ac:dyDescent="0.35">
      <c r="A152" s="10" t="str">
        <f t="shared" si="14"/>
        <v>KK09ASA</v>
      </c>
      <c r="B152" s="10" t="s">
        <v>438</v>
      </c>
      <c r="C152" s="25" t="s">
        <v>439</v>
      </c>
      <c r="D152" s="12" t="s">
        <v>672</v>
      </c>
      <c r="E152" s="10" t="s">
        <v>614</v>
      </c>
      <c r="F152" s="10" t="s">
        <v>618</v>
      </c>
      <c r="G152" s="10" t="s">
        <v>673</v>
      </c>
      <c r="H152" s="13" t="s">
        <v>674</v>
      </c>
      <c r="I152" s="10">
        <v>25</v>
      </c>
      <c r="J152" s="10" t="s">
        <v>665</v>
      </c>
      <c r="K152" s="12">
        <v>5</v>
      </c>
      <c r="L152" s="12">
        <v>3</v>
      </c>
      <c r="M152" s="12">
        <v>6</v>
      </c>
      <c r="N152" s="12">
        <v>6</v>
      </c>
      <c r="O152" s="12">
        <f t="shared" si="15"/>
        <v>-2</v>
      </c>
      <c r="P152" s="14">
        <v>6</v>
      </c>
      <c r="Q152" s="14">
        <f t="shared" si="16"/>
        <v>0</v>
      </c>
      <c r="R152" s="53">
        <f t="shared" si="17"/>
        <v>3</v>
      </c>
      <c r="S152" s="21" t="s">
        <v>428</v>
      </c>
      <c r="T152" s="10" t="s">
        <v>135</v>
      </c>
      <c r="U152" s="10" t="s">
        <v>440</v>
      </c>
      <c r="V152" s="16">
        <f t="shared" si="21"/>
        <v>0</v>
      </c>
      <c r="W152" s="25" t="s">
        <v>39</v>
      </c>
      <c r="X152" s="57" t="str">
        <f t="shared" si="19"/>
        <v>decremento</v>
      </c>
      <c r="Y152" s="57" t="str">
        <f t="shared" si="20"/>
        <v>SI</v>
      </c>
    </row>
    <row r="153" spans="1:25" ht="60" customHeight="1" x14ac:dyDescent="0.35">
      <c r="A153" s="10" t="str">
        <f t="shared" si="14"/>
        <v>KK29ASA</v>
      </c>
      <c r="B153" s="10" t="s">
        <v>441</v>
      </c>
      <c r="C153" s="25" t="s">
        <v>442</v>
      </c>
      <c r="D153" s="12" t="s">
        <v>672</v>
      </c>
      <c r="E153" s="10" t="s">
        <v>614</v>
      </c>
      <c r="F153" s="10" t="s">
        <v>618</v>
      </c>
      <c r="G153" s="10" t="s">
        <v>673</v>
      </c>
      <c r="H153" s="13" t="s">
        <v>674</v>
      </c>
      <c r="I153" s="10">
        <v>25</v>
      </c>
      <c r="J153" s="10" t="s">
        <v>665</v>
      </c>
      <c r="K153" s="12">
        <v>3</v>
      </c>
      <c r="L153" s="12">
        <v>3</v>
      </c>
      <c r="M153" s="12">
        <v>4</v>
      </c>
      <c r="N153" s="12">
        <v>4</v>
      </c>
      <c r="O153" s="12">
        <f t="shared" si="15"/>
        <v>0</v>
      </c>
      <c r="P153" s="14">
        <v>4</v>
      </c>
      <c r="Q153" s="14">
        <f t="shared" si="16"/>
        <v>0</v>
      </c>
      <c r="R153" s="53">
        <f t="shared" si="17"/>
        <v>1</v>
      </c>
      <c r="S153" s="21" t="s">
        <v>428</v>
      </c>
      <c r="T153" s="10" t="s">
        <v>135</v>
      </c>
      <c r="U153" s="10" t="s">
        <v>443</v>
      </c>
      <c r="V153" s="16">
        <f t="shared" si="21"/>
        <v>0</v>
      </c>
      <c r="W153" s="25" t="s">
        <v>49</v>
      </c>
      <c r="X153" s="57" t="str">
        <f t="shared" si="19"/>
        <v>parità</v>
      </c>
      <c r="Y153" s="57" t="str">
        <f t="shared" si="20"/>
        <v>SI</v>
      </c>
    </row>
    <row r="154" spans="1:25" ht="60" customHeight="1" x14ac:dyDescent="0.35">
      <c r="A154" s="10" t="str">
        <f t="shared" si="14"/>
        <v>KK24ASA</v>
      </c>
      <c r="B154" s="10" t="s">
        <v>444</v>
      </c>
      <c r="C154" s="25" t="s">
        <v>445</v>
      </c>
      <c r="D154" s="12" t="s">
        <v>672</v>
      </c>
      <c r="E154" s="10" t="s">
        <v>614</v>
      </c>
      <c r="F154" s="10" t="s">
        <v>618</v>
      </c>
      <c r="G154" s="10" t="s">
        <v>673</v>
      </c>
      <c r="H154" s="13" t="s">
        <v>674</v>
      </c>
      <c r="I154" s="10">
        <v>25</v>
      </c>
      <c r="J154" s="10" t="s">
        <v>665</v>
      </c>
      <c r="K154" s="12">
        <v>5</v>
      </c>
      <c r="L154" s="12">
        <v>3</v>
      </c>
      <c r="M154" s="12">
        <v>5</v>
      </c>
      <c r="N154" s="12">
        <v>5</v>
      </c>
      <c r="O154" s="12">
        <f t="shared" si="15"/>
        <v>-2</v>
      </c>
      <c r="P154" s="14">
        <v>5</v>
      </c>
      <c r="Q154" s="14">
        <f t="shared" si="16"/>
        <v>0</v>
      </c>
      <c r="R154" s="53">
        <f t="shared" si="17"/>
        <v>2</v>
      </c>
      <c r="S154" s="21" t="s">
        <v>428</v>
      </c>
      <c r="T154" s="10" t="s">
        <v>135</v>
      </c>
      <c r="U154" s="10" t="s">
        <v>136</v>
      </c>
      <c r="V154" s="16">
        <f t="shared" si="21"/>
        <v>0</v>
      </c>
      <c r="W154" s="25" t="s">
        <v>39</v>
      </c>
      <c r="X154" s="57" t="str">
        <f t="shared" si="19"/>
        <v>decremento</v>
      </c>
      <c r="Y154" s="57" t="str">
        <f t="shared" si="20"/>
        <v>SI</v>
      </c>
    </row>
    <row r="155" spans="1:25" ht="60" customHeight="1" x14ac:dyDescent="0.35">
      <c r="A155" s="10" t="str">
        <f t="shared" si="14"/>
        <v>KK02ASA</v>
      </c>
      <c r="B155" s="10" t="s">
        <v>446</v>
      </c>
      <c r="C155" s="25" t="s">
        <v>447</v>
      </c>
      <c r="D155" s="12" t="s">
        <v>672</v>
      </c>
      <c r="E155" s="10" t="s">
        <v>614</v>
      </c>
      <c r="F155" s="10" t="s">
        <v>618</v>
      </c>
      <c r="G155" s="10" t="s">
        <v>673</v>
      </c>
      <c r="H155" s="13" t="s">
        <v>674</v>
      </c>
      <c r="I155" s="10">
        <v>25</v>
      </c>
      <c r="J155" s="10" t="s">
        <v>665</v>
      </c>
      <c r="K155" s="12">
        <v>5</v>
      </c>
      <c r="L155" s="12">
        <v>5</v>
      </c>
      <c r="M155" s="12">
        <v>5</v>
      </c>
      <c r="N155" s="12">
        <v>5</v>
      </c>
      <c r="O155" s="12">
        <f t="shared" si="15"/>
        <v>0</v>
      </c>
      <c r="P155" s="14">
        <v>5</v>
      </c>
      <c r="Q155" s="14">
        <f t="shared" si="16"/>
        <v>0</v>
      </c>
      <c r="R155" s="53">
        <f t="shared" si="17"/>
        <v>0</v>
      </c>
      <c r="S155" s="21" t="s">
        <v>428</v>
      </c>
      <c r="T155" s="10" t="s">
        <v>135</v>
      </c>
      <c r="U155" s="10" t="s">
        <v>136</v>
      </c>
      <c r="V155" s="16">
        <f t="shared" si="21"/>
        <v>0</v>
      </c>
      <c r="W155" s="25" t="s">
        <v>43</v>
      </c>
      <c r="X155" s="57" t="str">
        <f t="shared" si="19"/>
        <v>parità</v>
      </c>
      <c r="Y155" s="57" t="str">
        <f t="shared" si="20"/>
        <v>NO</v>
      </c>
    </row>
    <row r="156" spans="1:25" ht="60" customHeight="1" x14ac:dyDescent="0.35">
      <c r="A156" s="10" t="str">
        <f t="shared" si="14"/>
        <v>KK10ASA</v>
      </c>
      <c r="B156" s="10" t="s">
        <v>448</v>
      </c>
      <c r="C156" s="10" t="s">
        <v>449</v>
      </c>
      <c r="D156" s="12" t="s">
        <v>672</v>
      </c>
      <c r="E156" s="10" t="s">
        <v>614</v>
      </c>
      <c r="F156" s="10" t="s">
        <v>618</v>
      </c>
      <c r="G156" s="10" t="s">
        <v>673</v>
      </c>
      <c r="H156" s="13" t="s">
        <v>674</v>
      </c>
      <c r="I156" s="10">
        <v>25</v>
      </c>
      <c r="J156" s="10" t="s">
        <v>665</v>
      </c>
      <c r="K156" s="12">
        <v>5</v>
      </c>
      <c r="L156" s="12">
        <v>3</v>
      </c>
      <c r="M156" s="12">
        <v>2</v>
      </c>
      <c r="N156" s="12">
        <v>3</v>
      </c>
      <c r="O156" s="12">
        <f t="shared" si="15"/>
        <v>-2</v>
      </c>
      <c r="P156" s="14">
        <v>1</v>
      </c>
      <c r="Q156" s="14">
        <f t="shared" si="16"/>
        <v>-2</v>
      </c>
      <c r="R156" s="53">
        <f t="shared" si="17"/>
        <v>-2</v>
      </c>
      <c r="S156" s="21" t="s">
        <v>428</v>
      </c>
      <c r="T156" s="10" t="s">
        <v>135</v>
      </c>
      <c r="U156" s="10" t="s">
        <v>450</v>
      </c>
      <c r="V156" s="16">
        <f t="shared" si="21"/>
        <v>-1</v>
      </c>
      <c r="W156" s="10" t="s">
        <v>39</v>
      </c>
      <c r="X156" s="57" t="str">
        <f t="shared" si="19"/>
        <v>decremento</v>
      </c>
      <c r="Y156" s="57" t="str">
        <f t="shared" si="20"/>
        <v>NO</v>
      </c>
    </row>
    <row r="157" spans="1:25" ht="60" customHeight="1" x14ac:dyDescent="0.35">
      <c r="A157" s="10" t="str">
        <f t="shared" si="14"/>
        <v>KK12ASA</v>
      </c>
      <c r="B157" s="10" t="s">
        <v>451</v>
      </c>
      <c r="C157" s="10" t="s">
        <v>452</v>
      </c>
      <c r="D157" s="12" t="s">
        <v>672</v>
      </c>
      <c r="E157" s="10" t="s">
        <v>614</v>
      </c>
      <c r="F157" s="10" t="s">
        <v>618</v>
      </c>
      <c r="G157" s="10" t="s">
        <v>673</v>
      </c>
      <c r="H157" s="13" t="s">
        <v>674</v>
      </c>
      <c r="I157" s="10">
        <v>25</v>
      </c>
      <c r="J157" s="10" t="s">
        <v>665</v>
      </c>
      <c r="K157" s="12">
        <v>3</v>
      </c>
      <c r="L157" s="12">
        <v>3</v>
      </c>
      <c r="M157" s="12">
        <v>2</v>
      </c>
      <c r="N157" s="12">
        <v>3</v>
      </c>
      <c r="O157" s="12">
        <f t="shared" si="15"/>
        <v>0</v>
      </c>
      <c r="P157" s="14">
        <v>1</v>
      </c>
      <c r="Q157" s="14">
        <f t="shared" si="16"/>
        <v>-2</v>
      </c>
      <c r="R157" s="53">
        <f t="shared" si="17"/>
        <v>-2</v>
      </c>
      <c r="S157" s="21" t="s">
        <v>428</v>
      </c>
      <c r="T157" s="10" t="s">
        <v>135</v>
      </c>
      <c r="U157" s="10" t="s">
        <v>443</v>
      </c>
      <c r="V157" s="16">
        <f t="shared" si="21"/>
        <v>-1</v>
      </c>
      <c r="W157" s="10" t="s">
        <v>49</v>
      </c>
      <c r="X157" s="57" t="str">
        <f t="shared" si="19"/>
        <v>parità</v>
      </c>
      <c r="Y157" s="57" t="str">
        <f t="shared" si="20"/>
        <v>NO</v>
      </c>
    </row>
    <row r="158" spans="1:25" ht="60" customHeight="1" x14ac:dyDescent="0.35">
      <c r="A158" s="10" t="str">
        <f t="shared" si="14"/>
        <v>KK33ASA</v>
      </c>
      <c r="B158" s="10" t="s">
        <v>453</v>
      </c>
      <c r="C158" s="10" t="s">
        <v>454</v>
      </c>
      <c r="D158" s="12" t="s">
        <v>672</v>
      </c>
      <c r="E158" s="10" t="s">
        <v>614</v>
      </c>
      <c r="F158" s="10" t="s">
        <v>618</v>
      </c>
      <c r="G158" s="10" t="s">
        <v>673</v>
      </c>
      <c r="H158" s="13" t="s">
        <v>674</v>
      </c>
      <c r="I158" s="10">
        <v>25</v>
      </c>
      <c r="J158" s="10" t="s">
        <v>665</v>
      </c>
      <c r="K158" s="12">
        <v>3</v>
      </c>
      <c r="L158" s="12">
        <v>3</v>
      </c>
      <c r="M158" s="12">
        <v>2</v>
      </c>
      <c r="N158" s="12">
        <v>2</v>
      </c>
      <c r="O158" s="12">
        <f t="shared" si="15"/>
        <v>0</v>
      </c>
      <c r="P158" s="14">
        <v>1</v>
      </c>
      <c r="Q158" s="14">
        <f t="shared" si="16"/>
        <v>-1</v>
      </c>
      <c r="R158" s="53">
        <f t="shared" si="17"/>
        <v>-2</v>
      </c>
      <c r="S158" s="21" t="s">
        <v>428</v>
      </c>
      <c r="T158" s="10" t="s">
        <v>135</v>
      </c>
      <c r="U158" s="10" t="s">
        <v>440</v>
      </c>
      <c r="V158" s="16">
        <f t="shared" si="21"/>
        <v>-1</v>
      </c>
      <c r="W158" s="10" t="s">
        <v>49</v>
      </c>
      <c r="X158" s="57" t="str">
        <f t="shared" si="19"/>
        <v>parità</v>
      </c>
      <c r="Y158" s="57" t="str">
        <f t="shared" si="20"/>
        <v>NO</v>
      </c>
    </row>
    <row r="159" spans="1:25" ht="60" customHeight="1" x14ac:dyDescent="0.35">
      <c r="A159" s="10" t="str">
        <f t="shared" si="14"/>
        <v>KK26ASA</v>
      </c>
      <c r="B159" s="10" t="s">
        <v>455</v>
      </c>
      <c r="C159" s="10" t="s">
        <v>456</v>
      </c>
      <c r="D159" s="12" t="s">
        <v>672</v>
      </c>
      <c r="E159" s="10" t="s">
        <v>614</v>
      </c>
      <c r="F159" s="10" t="s">
        <v>618</v>
      </c>
      <c r="G159" s="10" t="s">
        <v>673</v>
      </c>
      <c r="H159" s="13" t="s">
        <v>674</v>
      </c>
      <c r="I159" s="10">
        <v>25</v>
      </c>
      <c r="J159" s="10" t="s">
        <v>665</v>
      </c>
      <c r="K159" s="12">
        <v>3</v>
      </c>
      <c r="L159" s="12">
        <v>3</v>
      </c>
      <c r="M159" s="12">
        <v>2</v>
      </c>
      <c r="N159" s="12">
        <v>3</v>
      </c>
      <c r="O159" s="12">
        <f t="shared" si="15"/>
        <v>0</v>
      </c>
      <c r="P159" s="14">
        <v>2</v>
      </c>
      <c r="Q159" s="14">
        <f t="shared" si="16"/>
        <v>-1</v>
      </c>
      <c r="R159" s="53">
        <f t="shared" si="17"/>
        <v>-1</v>
      </c>
      <c r="S159" s="21" t="s">
        <v>428</v>
      </c>
      <c r="T159" s="10" t="s">
        <v>135</v>
      </c>
      <c r="U159" s="10" t="s">
        <v>136</v>
      </c>
      <c r="V159" s="16">
        <f t="shared" si="21"/>
        <v>0</v>
      </c>
      <c r="W159" s="10" t="s">
        <v>49</v>
      </c>
      <c r="X159" s="57" t="str">
        <f t="shared" si="19"/>
        <v>parità</v>
      </c>
      <c r="Y159" s="57" t="str">
        <f t="shared" si="20"/>
        <v>NO</v>
      </c>
    </row>
    <row r="160" spans="1:25" ht="60" customHeight="1" x14ac:dyDescent="0.35">
      <c r="A160" s="10" t="str">
        <f t="shared" si="14"/>
        <v>HH01ASA</v>
      </c>
      <c r="B160" s="10" t="s">
        <v>457</v>
      </c>
      <c r="C160" s="10" t="s">
        <v>458</v>
      </c>
      <c r="D160" s="12" t="s">
        <v>672</v>
      </c>
      <c r="E160" s="10" t="s">
        <v>614</v>
      </c>
      <c r="F160" s="10" t="s">
        <v>618</v>
      </c>
      <c r="G160" s="10" t="s">
        <v>673</v>
      </c>
      <c r="H160" s="13" t="s">
        <v>674</v>
      </c>
      <c r="I160" s="10">
        <v>25</v>
      </c>
      <c r="J160" s="10" t="s">
        <v>665</v>
      </c>
      <c r="K160" s="12">
        <v>5</v>
      </c>
      <c r="L160" s="12">
        <v>5</v>
      </c>
      <c r="M160" s="12">
        <v>5</v>
      </c>
      <c r="N160" s="12">
        <v>5</v>
      </c>
      <c r="O160" s="12">
        <f t="shared" si="15"/>
        <v>0</v>
      </c>
      <c r="P160" s="14">
        <v>5</v>
      </c>
      <c r="Q160" s="14">
        <f t="shared" si="16"/>
        <v>0</v>
      </c>
      <c r="R160" s="53">
        <f t="shared" si="17"/>
        <v>0</v>
      </c>
      <c r="S160" s="21" t="s">
        <v>428</v>
      </c>
      <c r="T160" s="10" t="s">
        <v>135</v>
      </c>
      <c r="U160" s="10" t="s">
        <v>435</v>
      </c>
      <c r="V160" s="16">
        <f t="shared" si="21"/>
        <v>0</v>
      </c>
      <c r="W160" s="10" t="s">
        <v>43</v>
      </c>
      <c r="X160" s="57" t="str">
        <f t="shared" si="19"/>
        <v>parità</v>
      </c>
      <c r="Y160" s="57" t="str">
        <f t="shared" si="20"/>
        <v>NO</v>
      </c>
    </row>
    <row r="161" spans="1:25" ht="60" customHeight="1" x14ac:dyDescent="0.35">
      <c r="A161" s="10" t="str">
        <f t="shared" si="14"/>
        <v>KK06ASA</v>
      </c>
      <c r="B161" s="10" t="s">
        <v>459</v>
      </c>
      <c r="C161" s="10" t="s">
        <v>460</v>
      </c>
      <c r="D161" s="12" t="s">
        <v>672</v>
      </c>
      <c r="E161" s="10" t="s">
        <v>614</v>
      </c>
      <c r="F161" s="10" t="s">
        <v>618</v>
      </c>
      <c r="G161" s="10" t="s">
        <v>673</v>
      </c>
      <c r="H161" s="13" t="s">
        <v>674</v>
      </c>
      <c r="I161" s="10">
        <v>25</v>
      </c>
      <c r="J161" s="10" t="s">
        <v>665</v>
      </c>
      <c r="K161" s="12">
        <v>5</v>
      </c>
      <c r="L161" s="12">
        <v>3</v>
      </c>
      <c r="M161" s="12">
        <v>3</v>
      </c>
      <c r="N161" s="12">
        <v>3</v>
      </c>
      <c r="O161" s="12">
        <f t="shared" si="15"/>
        <v>-2</v>
      </c>
      <c r="P161" s="14">
        <v>3</v>
      </c>
      <c r="Q161" s="14">
        <f t="shared" si="16"/>
        <v>0</v>
      </c>
      <c r="R161" s="53">
        <f t="shared" si="17"/>
        <v>0</v>
      </c>
      <c r="S161" s="21" t="s">
        <v>428</v>
      </c>
      <c r="T161" s="10" t="s">
        <v>135</v>
      </c>
      <c r="U161" s="10" t="s">
        <v>432</v>
      </c>
      <c r="V161" s="16">
        <f t="shared" si="21"/>
        <v>0</v>
      </c>
      <c r="W161" s="10" t="s">
        <v>39</v>
      </c>
      <c r="X161" s="57" t="str">
        <f t="shared" si="19"/>
        <v>decremento</v>
      </c>
      <c r="Y161" s="57" t="str">
        <f t="shared" si="20"/>
        <v>NO</v>
      </c>
    </row>
    <row r="162" spans="1:25" ht="60" customHeight="1" x14ac:dyDescent="0.35">
      <c r="A162" s="10" t="str">
        <f t="shared" si="14"/>
        <v>KK23ASA</v>
      </c>
      <c r="B162" s="10" t="s">
        <v>461</v>
      </c>
      <c r="C162" s="24" t="s">
        <v>462</v>
      </c>
      <c r="D162" s="12" t="s">
        <v>672</v>
      </c>
      <c r="E162" s="10" t="s">
        <v>614</v>
      </c>
      <c r="F162" s="10" t="s">
        <v>618</v>
      </c>
      <c r="G162" s="10" t="s">
        <v>673</v>
      </c>
      <c r="H162" s="13" t="s">
        <v>674</v>
      </c>
      <c r="I162" s="10">
        <v>25</v>
      </c>
      <c r="J162" s="10" t="s">
        <v>665</v>
      </c>
      <c r="K162" s="12">
        <v>6</v>
      </c>
      <c r="L162" s="12">
        <v>11</v>
      </c>
      <c r="M162" s="12">
        <v>7</v>
      </c>
      <c r="N162" s="12">
        <v>7</v>
      </c>
      <c r="O162" s="12">
        <f t="shared" si="15"/>
        <v>5</v>
      </c>
      <c r="P162" s="14">
        <v>6</v>
      </c>
      <c r="Q162" s="14">
        <f t="shared" si="16"/>
        <v>-1</v>
      </c>
      <c r="R162" s="53">
        <f t="shared" si="17"/>
        <v>-5</v>
      </c>
      <c r="S162" s="21" t="s">
        <v>428</v>
      </c>
      <c r="T162" s="10" t="s">
        <v>135</v>
      </c>
      <c r="U162" s="10" t="s">
        <v>463</v>
      </c>
      <c r="V162" s="16">
        <f t="shared" si="21"/>
        <v>-1</v>
      </c>
      <c r="W162" s="24" t="s">
        <v>61</v>
      </c>
      <c r="X162" s="57" t="str">
        <f t="shared" si="19"/>
        <v>incremento</v>
      </c>
      <c r="Y162" s="57" t="str">
        <f t="shared" si="20"/>
        <v>NO</v>
      </c>
    </row>
    <row r="163" spans="1:25" ht="60" customHeight="1" x14ac:dyDescent="0.35">
      <c r="A163" s="10" t="str">
        <f t="shared" si="14"/>
        <v>KK01ASA</v>
      </c>
      <c r="B163" s="10" t="s">
        <v>464</v>
      </c>
      <c r="C163" s="24" t="s">
        <v>465</v>
      </c>
      <c r="D163" s="12" t="s">
        <v>672</v>
      </c>
      <c r="E163" s="10" t="s">
        <v>614</v>
      </c>
      <c r="F163" s="10" t="s">
        <v>618</v>
      </c>
      <c r="G163" s="10" t="s">
        <v>673</v>
      </c>
      <c r="H163" s="13" t="s">
        <v>674</v>
      </c>
      <c r="I163" s="10">
        <v>25</v>
      </c>
      <c r="J163" s="10" t="s">
        <v>665</v>
      </c>
      <c r="K163" s="12">
        <v>5</v>
      </c>
      <c r="L163" s="12">
        <v>5</v>
      </c>
      <c r="M163" s="12">
        <v>5</v>
      </c>
      <c r="N163" s="12">
        <v>5</v>
      </c>
      <c r="O163" s="12">
        <f t="shared" si="15"/>
        <v>0</v>
      </c>
      <c r="P163" s="14">
        <v>5</v>
      </c>
      <c r="Q163" s="14">
        <f t="shared" si="16"/>
        <v>0</v>
      </c>
      <c r="R163" s="53">
        <f t="shared" si="17"/>
        <v>0</v>
      </c>
      <c r="S163" s="21" t="s">
        <v>428</v>
      </c>
      <c r="T163" s="10" t="s">
        <v>135</v>
      </c>
      <c r="U163" s="10" t="s">
        <v>463</v>
      </c>
      <c r="V163" s="16">
        <f t="shared" si="21"/>
        <v>0</v>
      </c>
      <c r="W163" s="24" t="s">
        <v>61</v>
      </c>
      <c r="X163" s="57" t="str">
        <f t="shared" si="19"/>
        <v>parità</v>
      </c>
      <c r="Y163" s="57" t="str">
        <f t="shared" si="20"/>
        <v>NO</v>
      </c>
    </row>
    <row r="164" spans="1:25" ht="60" customHeight="1" x14ac:dyDescent="0.35">
      <c r="A164" s="10" t="str">
        <f t="shared" si="14"/>
        <v>KK18ASA</v>
      </c>
      <c r="B164" s="10" t="s">
        <v>466</v>
      </c>
      <c r="C164" s="10" t="s">
        <v>467</v>
      </c>
      <c r="D164" s="12" t="s">
        <v>672</v>
      </c>
      <c r="E164" s="10" t="s">
        <v>614</v>
      </c>
      <c r="F164" s="10" t="s">
        <v>618</v>
      </c>
      <c r="G164" s="10" t="s">
        <v>673</v>
      </c>
      <c r="H164" s="13" t="s">
        <v>674</v>
      </c>
      <c r="I164" s="10">
        <v>25</v>
      </c>
      <c r="J164" s="10" t="s">
        <v>665</v>
      </c>
      <c r="K164" s="12">
        <v>3</v>
      </c>
      <c r="L164" s="12">
        <v>3</v>
      </c>
      <c r="M164" s="12">
        <v>2</v>
      </c>
      <c r="N164" s="12">
        <v>2</v>
      </c>
      <c r="O164" s="12">
        <f t="shared" si="15"/>
        <v>0</v>
      </c>
      <c r="P164" s="14">
        <v>2</v>
      </c>
      <c r="Q164" s="14">
        <f t="shared" si="16"/>
        <v>0</v>
      </c>
      <c r="R164" s="53">
        <f t="shared" si="17"/>
        <v>-1</v>
      </c>
      <c r="S164" s="21" t="s">
        <v>428</v>
      </c>
      <c r="T164" s="10" t="s">
        <v>135</v>
      </c>
      <c r="U164" s="10" t="s">
        <v>450</v>
      </c>
      <c r="V164" s="16">
        <f t="shared" si="21"/>
        <v>0</v>
      </c>
      <c r="W164" s="10" t="s">
        <v>49</v>
      </c>
      <c r="X164" s="57" t="str">
        <f t="shared" si="19"/>
        <v>parità</v>
      </c>
      <c r="Y164" s="57" t="str">
        <f t="shared" si="20"/>
        <v>NO</v>
      </c>
    </row>
    <row r="165" spans="1:25" ht="60" customHeight="1" x14ac:dyDescent="0.35">
      <c r="A165" s="10" t="str">
        <f t="shared" si="14"/>
        <v>PR16ASA</v>
      </c>
      <c r="B165" s="10" t="s">
        <v>468</v>
      </c>
      <c r="C165" s="10" t="s">
        <v>469</v>
      </c>
      <c r="D165" s="12" t="s">
        <v>672</v>
      </c>
      <c r="E165" s="10" t="s">
        <v>614</v>
      </c>
      <c r="F165" s="10" t="s">
        <v>618</v>
      </c>
      <c r="G165" s="10" t="s">
        <v>673</v>
      </c>
      <c r="H165" s="13" t="s">
        <v>674</v>
      </c>
      <c r="I165" s="10">
        <v>25</v>
      </c>
      <c r="J165" s="10" t="s">
        <v>665</v>
      </c>
      <c r="K165" s="12">
        <v>10</v>
      </c>
      <c r="L165" s="12">
        <v>4</v>
      </c>
      <c r="M165" s="12">
        <v>6</v>
      </c>
      <c r="N165" s="12">
        <v>6</v>
      </c>
      <c r="O165" s="12">
        <f t="shared" si="15"/>
        <v>-6</v>
      </c>
      <c r="P165" s="14">
        <v>1</v>
      </c>
      <c r="Q165" s="14">
        <f t="shared" si="16"/>
        <v>-5</v>
      </c>
      <c r="R165" s="53">
        <f t="shared" si="17"/>
        <v>-3</v>
      </c>
      <c r="S165" s="21" t="s">
        <v>428</v>
      </c>
      <c r="T165" s="10" t="s">
        <v>135</v>
      </c>
      <c r="U165" s="10" t="s">
        <v>463</v>
      </c>
      <c r="V165" s="16">
        <f t="shared" si="21"/>
        <v>-5</v>
      </c>
      <c r="W165" s="10" t="s">
        <v>61</v>
      </c>
      <c r="X165" s="57" t="str">
        <f t="shared" si="19"/>
        <v>decremento</v>
      </c>
      <c r="Y165" s="57" t="str">
        <f t="shared" si="20"/>
        <v>NO</v>
      </c>
    </row>
    <row r="166" spans="1:25" ht="60" customHeight="1" x14ac:dyDescent="0.35">
      <c r="A166" s="10" t="str">
        <f t="shared" si="14"/>
        <v>KK07ASA</v>
      </c>
      <c r="B166" s="10" t="s">
        <v>470</v>
      </c>
      <c r="C166" s="10" t="s">
        <v>471</v>
      </c>
      <c r="D166" s="12" t="s">
        <v>672</v>
      </c>
      <c r="E166" s="10" t="s">
        <v>614</v>
      </c>
      <c r="F166" s="10" t="s">
        <v>618</v>
      </c>
      <c r="G166" s="10" t="s">
        <v>673</v>
      </c>
      <c r="H166" s="13" t="s">
        <v>674</v>
      </c>
      <c r="I166" s="10">
        <v>25</v>
      </c>
      <c r="J166" s="10" t="s">
        <v>665</v>
      </c>
      <c r="K166" s="12">
        <v>5</v>
      </c>
      <c r="L166" s="12">
        <v>3</v>
      </c>
      <c r="M166" s="12">
        <v>3</v>
      </c>
      <c r="N166" s="12">
        <v>3</v>
      </c>
      <c r="O166" s="12">
        <f t="shared" si="15"/>
        <v>-2</v>
      </c>
      <c r="P166" s="14">
        <v>3</v>
      </c>
      <c r="Q166" s="14">
        <f t="shared" si="16"/>
        <v>0</v>
      </c>
      <c r="R166" s="53">
        <f t="shared" si="17"/>
        <v>0</v>
      </c>
      <c r="S166" s="21" t="s">
        <v>428</v>
      </c>
      <c r="T166" s="10" t="s">
        <v>135</v>
      </c>
      <c r="U166" s="10" t="s">
        <v>472</v>
      </c>
      <c r="V166" s="16">
        <f t="shared" si="21"/>
        <v>0</v>
      </c>
      <c r="W166" s="10" t="s">
        <v>39</v>
      </c>
      <c r="X166" s="57" t="str">
        <f t="shared" si="19"/>
        <v>decremento</v>
      </c>
      <c r="Y166" s="57" t="str">
        <f t="shared" si="20"/>
        <v>NO</v>
      </c>
    </row>
    <row r="167" spans="1:25" ht="60" customHeight="1" x14ac:dyDescent="0.35">
      <c r="A167" s="10" t="str">
        <f t="shared" si="14"/>
        <v>KK22ASA</v>
      </c>
      <c r="B167" s="10" t="s">
        <v>473</v>
      </c>
      <c r="C167" s="10" t="s">
        <v>474</v>
      </c>
      <c r="D167" s="12" t="s">
        <v>672</v>
      </c>
      <c r="E167" s="10" t="s">
        <v>614</v>
      </c>
      <c r="F167" s="10" t="s">
        <v>618</v>
      </c>
      <c r="G167" s="10" t="s">
        <v>673</v>
      </c>
      <c r="H167" s="13" t="s">
        <v>674</v>
      </c>
      <c r="I167" s="10">
        <v>25</v>
      </c>
      <c r="J167" s="10" t="s">
        <v>665</v>
      </c>
      <c r="K167" s="12">
        <v>4</v>
      </c>
      <c r="L167" s="12">
        <v>3</v>
      </c>
      <c r="M167" s="12">
        <v>5</v>
      </c>
      <c r="N167" s="12">
        <v>5</v>
      </c>
      <c r="O167" s="12">
        <f t="shared" si="15"/>
        <v>-1</v>
      </c>
      <c r="P167" s="14">
        <v>5</v>
      </c>
      <c r="Q167" s="14">
        <f t="shared" si="16"/>
        <v>0</v>
      </c>
      <c r="R167" s="53">
        <f t="shared" si="17"/>
        <v>2</v>
      </c>
      <c r="S167" s="21" t="s">
        <v>428</v>
      </c>
      <c r="T167" s="10" t="s">
        <v>135</v>
      </c>
      <c r="U167" s="10" t="s">
        <v>440</v>
      </c>
      <c r="V167" s="16">
        <f t="shared" si="21"/>
        <v>0</v>
      </c>
      <c r="W167" s="10" t="s">
        <v>49</v>
      </c>
      <c r="X167" s="57" t="str">
        <f t="shared" si="19"/>
        <v>decremento</v>
      </c>
      <c r="Y167" s="57" t="str">
        <f t="shared" si="20"/>
        <v>SI</v>
      </c>
    </row>
    <row r="168" spans="1:25" ht="60" customHeight="1" x14ac:dyDescent="0.35">
      <c r="A168" s="10" t="str">
        <f t="shared" si="14"/>
        <v>KK13ASA</v>
      </c>
      <c r="B168" s="10" t="s">
        <v>475</v>
      </c>
      <c r="C168" s="10" t="s">
        <v>476</v>
      </c>
      <c r="D168" s="12" t="s">
        <v>672</v>
      </c>
      <c r="E168" s="10" t="s">
        <v>614</v>
      </c>
      <c r="F168" s="10" t="s">
        <v>618</v>
      </c>
      <c r="G168" s="10" t="s">
        <v>673</v>
      </c>
      <c r="H168" s="13" t="s">
        <v>674</v>
      </c>
      <c r="I168" s="10">
        <v>25</v>
      </c>
      <c r="J168" s="10" t="s">
        <v>665</v>
      </c>
      <c r="K168" s="12">
        <v>3</v>
      </c>
      <c r="L168" s="12">
        <v>3</v>
      </c>
      <c r="M168" s="12">
        <v>3</v>
      </c>
      <c r="N168" s="12">
        <v>3</v>
      </c>
      <c r="O168" s="12">
        <f t="shared" si="15"/>
        <v>0</v>
      </c>
      <c r="P168" s="14">
        <v>3</v>
      </c>
      <c r="Q168" s="14">
        <f t="shared" si="16"/>
        <v>0</v>
      </c>
      <c r="R168" s="53">
        <f t="shared" si="17"/>
        <v>0</v>
      </c>
      <c r="S168" s="21" t="s">
        <v>428</v>
      </c>
      <c r="T168" s="10" t="s">
        <v>135</v>
      </c>
      <c r="U168" s="10" t="s">
        <v>477</v>
      </c>
      <c r="V168" s="16">
        <f t="shared" si="21"/>
        <v>0</v>
      </c>
      <c r="W168" s="10" t="s">
        <v>49</v>
      </c>
      <c r="X168" s="57" t="str">
        <f t="shared" si="19"/>
        <v>parità</v>
      </c>
      <c r="Y168" s="57" t="str">
        <f t="shared" si="20"/>
        <v>NO</v>
      </c>
    </row>
    <row r="169" spans="1:25" ht="60" customHeight="1" x14ac:dyDescent="0.35">
      <c r="A169" s="10" t="str">
        <f t="shared" si="14"/>
        <v>KK08ASA</v>
      </c>
      <c r="B169" s="10" t="s">
        <v>478</v>
      </c>
      <c r="C169" s="10" t="s">
        <v>479</v>
      </c>
      <c r="D169" s="12" t="s">
        <v>672</v>
      </c>
      <c r="E169" s="10" t="s">
        <v>614</v>
      </c>
      <c r="F169" s="10" t="s">
        <v>618</v>
      </c>
      <c r="G169" s="10" t="s">
        <v>673</v>
      </c>
      <c r="H169" s="13" t="s">
        <v>674</v>
      </c>
      <c r="I169" s="10">
        <v>25</v>
      </c>
      <c r="J169" s="10" t="s">
        <v>665</v>
      </c>
      <c r="K169" s="12">
        <v>5</v>
      </c>
      <c r="L169" s="12">
        <v>5</v>
      </c>
      <c r="M169" s="12">
        <v>5</v>
      </c>
      <c r="N169" s="12">
        <v>5</v>
      </c>
      <c r="O169" s="12">
        <f t="shared" si="15"/>
        <v>0</v>
      </c>
      <c r="P169" s="14">
        <v>5</v>
      </c>
      <c r="Q169" s="14">
        <f t="shared" si="16"/>
        <v>0</v>
      </c>
      <c r="R169" s="53">
        <f t="shared" si="17"/>
        <v>0</v>
      </c>
      <c r="S169" s="21" t="s">
        <v>428</v>
      </c>
      <c r="T169" s="10" t="s">
        <v>135</v>
      </c>
      <c r="U169" s="10" t="s">
        <v>432</v>
      </c>
      <c r="V169" s="16">
        <f t="shared" si="21"/>
        <v>0</v>
      </c>
      <c r="W169" s="10" t="s">
        <v>43</v>
      </c>
      <c r="X169" s="57" t="str">
        <f t="shared" si="19"/>
        <v>parità</v>
      </c>
      <c r="Y169" s="57" t="str">
        <f t="shared" si="20"/>
        <v>NO</v>
      </c>
    </row>
    <row r="170" spans="1:25" ht="60" customHeight="1" x14ac:dyDescent="0.35">
      <c r="A170" s="10" t="str">
        <f t="shared" si="14"/>
        <v>KK04ASA</v>
      </c>
      <c r="B170" s="10" t="s">
        <v>480</v>
      </c>
      <c r="C170" s="24" t="s">
        <v>481</v>
      </c>
      <c r="D170" s="12" t="s">
        <v>672</v>
      </c>
      <c r="E170" s="10" t="s">
        <v>614</v>
      </c>
      <c r="F170" s="10" t="s">
        <v>618</v>
      </c>
      <c r="G170" s="10" t="s">
        <v>673</v>
      </c>
      <c r="H170" s="13" t="s">
        <v>674</v>
      </c>
      <c r="I170" s="10">
        <v>25</v>
      </c>
      <c r="J170" s="10" t="s">
        <v>665</v>
      </c>
      <c r="K170" s="12">
        <v>4</v>
      </c>
      <c r="L170" s="12">
        <v>3</v>
      </c>
      <c r="M170" s="12">
        <v>2</v>
      </c>
      <c r="N170" s="12">
        <v>3</v>
      </c>
      <c r="O170" s="12">
        <f t="shared" si="15"/>
        <v>-1</v>
      </c>
      <c r="P170" s="14">
        <v>1</v>
      </c>
      <c r="Q170" s="14">
        <f t="shared" si="16"/>
        <v>-2</v>
      </c>
      <c r="R170" s="53">
        <f t="shared" si="17"/>
        <v>-2</v>
      </c>
      <c r="S170" s="21" t="s">
        <v>428</v>
      </c>
      <c r="T170" s="10" t="s">
        <v>135</v>
      </c>
      <c r="U170" s="10" t="s">
        <v>463</v>
      </c>
      <c r="V170" s="16">
        <f t="shared" si="21"/>
        <v>-1</v>
      </c>
      <c r="W170" s="24" t="s">
        <v>49</v>
      </c>
      <c r="X170" s="57" t="str">
        <f t="shared" si="19"/>
        <v>decremento</v>
      </c>
      <c r="Y170" s="57" t="str">
        <f t="shared" si="20"/>
        <v>NO</v>
      </c>
    </row>
    <row r="171" spans="1:25" ht="60" customHeight="1" x14ac:dyDescent="0.35">
      <c r="A171" s="10" t="str">
        <f t="shared" si="14"/>
        <v>KK03ASA</v>
      </c>
      <c r="B171" s="10" t="s">
        <v>482</v>
      </c>
      <c r="C171" s="10" t="s">
        <v>483</v>
      </c>
      <c r="D171" s="12" t="s">
        <v>672</v>
      </c>
      <c r="E171" s="10" t="s">
        <v>614</v>
      </c>
      <c r="F171" s="10" t="s">
        <v>618</v>
      </c>
      <c r="G171" s="10" t="s">
        <v>673</v>
      </c>
      <c r="H171" s="13" t="s">
        <v>674</v>
      </c>
      <c r="I171" s="10">
        <v>25</v>
      </c>
      <c r="J171" s="10" t="s">
        <v>665</v>
      </c>
      <c r="K171" s="12">
        <v>5</v>
      </c>
      <c r="L171" s="12">
        <v>5</v>
      </c>
      <c r="M171" s="12">
        <v>4</v>
      </c>
      <c r="N171" s="12">
        <v>5</v>
      </c>
      <c r="O171" s="12">
        <f t="shared" si="15"/>
        <v>0</v>
      </c>
      <c r="P171" s="14">
        <v>3</v>
      </c>
      <c r="Q171" s="14">
        <f t="shared" si="16"/>
        <v>-2</v>
      </c>
      <c r="R171" s="53">
        <f t="shared" si="17"/>
        <v>-2</v>
      </c>
      <c r="S171" s="21" t="s">
        <v>428</v>
      </c>
      <c r="T171" s="10" t="s">
        <v>135</v>
      </c>
      <c r="U171" s="10" t="s">
        <v>443</v>
      </c>
      <c r="V171" s="16">
        <f t="shared" si="21"/>
        <v>-1</v>
      </c>
      <c r="W171" s="10" t="s">
        <v>43</v>
      </c>
      <c r="X171" s="57" t="str">
        <f t="shared" si="19"/>
        <v>parità</v>
      </c>
      <c r="Y171" s="57" t="str">
        <f t="shared" si="20"/>
        <v>NO</v>
      </c>
    </row>
    <row r="172" spans="1:25" ht="60" customHeight="1" x14ac:dyDescent="0.35">
      <c r="A172" s="10" t="str">
        <f t="shared" si="14"/>
        <v>DD05ASA</v>
      </c>
      <c r="B172" s="10" t="s">
        <v>484</v>
      </c>
      <c r="C172" s="10" t="s">
        <v>485</v>
      </c>
      <c r="D172" s="12" t="s">
        <v>672</v>
      </c>
      <c r="E172" s="10" t="s">
        <v>614</v>
      </c>
      <c r="F172" s="10" t="s">
        <v>618</v>
      </c>
      <c r="G172" s="10" t="s">
        <v>673</v>
      </c>
      <c r="H172" s="13" t="s">
        <v>674</v>
      </c>
      <c r="I172" s="10">
        <v>25</v>
      </c>
      <c r="J172" s="10" t="s">
        <v>665</v>
      </c>
      <c r="K172" s="12">
        <v>4</v>
      </c>
      <c r="L172" s="12">
        <v>3</v>
      </c>
      <c r="M172" s="12">
        <v>2</v>
      </c>
      <c r="N172" s="12">
        <v>3</v>
      </c>
      <c r="O172" s="12">
        <f t="shared" si="15"/>
        <v>-1</v>
      </c>
      <c r="P172" s="14">
        <v>0</v>
      </c>
      <c r="Q172" s="14">
        <f t="shared" si="16"/>
        <v>-3</v>
      </c>
      <c r="R172" s="16">
        <f t="shared" si="17"/>
        <v>-3</v>
      </c>
      <c r="S172" s="21" t="s">
        <v>488</v>
      </c>
      <c r="T172" s="10" t="s">
        <v>486</v>
      </c>
      <c r="U172" s="10" t="s">
        <v>487</v>
      </c>
      <c r="V172" s="16">
        <f t="shared" si="21"/>
        <v>-2</v>
      </c>
      <c r="W172" s="10" t="s">
        <v>49</v>
      </c>
      <c r="X172" s="57" t="str">
        <f t="shared" si="19"/>
        <v>decremento</v>
      </c>
      <c r="Y172" s="57" t="str">
        <f t="shared" si="20"/>
        <v>NO</v>
      </c>
    </row>
    <row r="173" spans="1:25" ht="60" customHeight="1" x14ac:dyDescent="0.35">
      <c r="A173" s="10" t="str">
        <f t="shared" si="14"/>
        <v>DD49ASA</v>
      </c>
      <c r="B173" s="10" t="s">
        <v>489</v>
      </c>
      <c r="C173" s="10" t="s">
        <v>490</v>
      </c>
      <c r="D173" s="12" t="s">
        <v>672</v>
      </c>
      <c r="E173" s="10" t="s">
        <v>614</v>
      </c>
      <c r="F173" s="10" t="s">
        <v>618</v>
      </c>
      <c r="G173" s="10" t="s">
        <v>673</v>
      </c>
      <c r="H173" s="13" t="s">
        <v>674</v>
      </c>
      <c r="I173" s="10">
        <v>25</v>
      </c>
      <c r="J173" s="10" t="s">
        <v>665</v>
      </c>
      <c r="K173" s="12">
        <v>4</v>
      </c>
      <c r="L173" s="12">
        <v>3</v>
      </c>
      <c r="M173" s="12">
        <v>2</v>
      </c>
      <c r="N173" s="12">
        <v>3</v>
      </c>
      <c r="O173" s="12">
        <f t="shared" si="15"/>
        <v>-1</v>
      </c>
      <c r="P173" s="14">
        <v>2</v>
      </c>
      <c r="Q173" s="14">
        <f t="shared" si="16"/>
        <v>-1</v>
      </c>
      <c r="R173" s="53">
        <f t="shared" si="17"/>
        <v>-1</v>
      </c>
      <c r="S173" s="21" t="s">
        <v>488</v>
      </c>
      <c r="T173" s="10" t="s">
        <v>486</v>
      </c>
      <c r="U173" s="10" t="s">
        <v>491</v>
      </c>
      <c r="V173" s="16">
        <f t="shared" si="21"/>
        <v>0</v>
      </c>
      <c r="W173" s="10" t="s">
        <v>49</v>
      </c>
      <c r="X173" s="57" t="str">
        <f t="shared" si="19"/>
        <v>decremento</v>
      </c>
      <c r="Y173" s="57" t="str">
        <f t="shared" si="20"/>
        <v>NO</v>
      </c>
    </row>
    <row r="174" spans="1:25" ht="60" customHeight="1" x14ac:dyDescent="0.35">
      <c r="A174" s="10" t="str">
        <f t="shared" si="14"/>
        <v>MV03ASA</v>
      </c>
      <c r="B174" s="10" t="s">
        <v>607</v>
      </c>
      <c r="C174" s="10" t="s">
        <v>608</v>
      </c>
      <c r="D174" s="12" t="s">
        <v>672</v>
      </c>
      <c r="E174" s="10" t="s">
        <v>614</v>
      </c>
      <c r="F174" s="10" t="s">
        <v>618</v>
      </c>
      <c r="G174" s="10" t="s">
        <v>673</v>
      </c>
      <c r="H174" s="13" t="s">
        <v>674</v>
      </c>
      <c r="I174" s="10">
        <v>25</v>
      </c>
      <c r="J174" s="10" t="s">
        <v>665</v>
      </c>
      <c r="K174" s="12">
        <v>1</v>
      </c>
      <c r="L174" s="12">
        <v>0</v>
      </c>
      <c r="M174" s="12">
        <v>3</v>
      </c>
      <c r="N174" s="12">
        <v>3</v>
      </c>
      <c r="O174" s="12">
        <f t="shared" si="15"/>
        <v>-1</v>
      </c>
      <c r="P174" s="14">
        <v>3</v>
      </c>
      <c r="Q174" s="14">
        <f t="shared" si="16"/>
        <v>0</v>
      </c>
      <c r="R174" s="53">
        <f t="shared" si="17"/>
        <v>3</v>
      </c>
      <c r="S174" s="21" t="s">
        <v>488</v>
      </c>
      <c r="T174" s="10" t="s">
        <v>486</v>
      </c>
      <c r="U174" s="10" t="s">
        <v>491</v>
      </c>
      <c r="V174" s="16">
        <f t="shared" si="21"/>
        <v>0</v>
      </c>
      <c r="W174" s="10" t="s">
        <v>92</v>
      </c>
      <c r="X174" s="57" t="str">
        <f t="shared" si="19"/>
        <v>decremento</v>
      </c>
      <c r="Y174" s="57" t="str">
        <f t="shared" si="20"/>
        <v>SI</v>
      </c>
    </row>
    <row r="175" spans="1:25" ht="60" customHeight="1" x14ac:dyDescent="0.35">
      <c r="A175" s="10" t="str">
        <f t="shared" si="14"/>
        <v>DD27ASA</v>
      </c>
      <c r="B175" s="10" t="s">
        <v>492</v>
      </c>
      <c r="C175" s="10" t="s">
        <v>493</v>
      </c>
      <c r="D175" s="12" t="s">
        <v>672</v>
      </c>
      <c r="E175" s="10" t="s">
        <v>614</v>
      </c>
      <c r="F175" s="10" t="s">
        <v>618</v>
      </c>
      <c r="G175" s="10" t="s">
        <v>673</v>
      </c>
      <c r="H175" s="13" t="s">
        <v>674</v>
      </c>
      <c r="I175" s="10">
        <v>25</v>
      </c>
      <c r="J175" s="10" t="s">
        <v>665</v>
      </c>
      <c r="K175" s="12">
        <v>5</v>
      </c>
      <c r="L175" s="12">
        <v>9</v>
      </c>
      <c r="M175" s="12">
        <v>7</v>
      </c>
      <c r="N175" s="12">
        <v>9</v>
      </c>
      <c r="O175" s="12">
        <f t="shared" si="15"/>
        <v>4</v>
      </c>
      <c r="P175" s="14">
        <v>9</v>
      </c>
      <c r="Q175" s="14">
        <f t="shared" si="16"/>
        <v>0</v>
      </c>
      <c r="R175" s="53">
        <f t="shared" si="17"/>
        <v>0</v>
      </c>
      <c r="S175" s="21" t="s">
        <v>488</v>
      </c>
      <c r="T175" s="10" t="s">
        <v>486</v>
      </c>
      <c r="U175" s="10" t="s">
        <v>491</v>
      </c>
      <c r="V175" s="16">
        <f t="shared" si="21"/>
        <v>2</v>
      </c>
      <c r="W175" s="10" t="s">
        <v>61</v>
      </c>
      <c r="X175" s="57" t="str">
        <f t="shared" si="19"/>
        <v>incremento</v>
      </c>
      <c r="Y175" s="57" t="str">
        <f t="shared" si="20"/>
        <v>NO</v>
      </c>
    </row>
    <row r="176" spans="1:25" ht="60" customHeight="1" x14ac:dyDescent="0.35">
      <c r="A176" s="10" t="str">
        <f t="shared" si="14"/>
        <v>DD20ASA</v>
      </c>
      <c r="B176" s="10" t="s">
        <v>497</v>
      </c>
      <c r="C176" s="10" t="s">
        <v>498</v>
      </c>
      <c r="D176" s="12" t="s">
        <v>672</v>
      </c>
      <c r="E176" s="10" t="s">
        <v>614</v>
      </c>
      <c r="F176" s="10" t="s">
        <v>618</v>
      </c>
      <c r="G176" s="10" t="s">
        <v>673</v>
      </c>
      <c r="H176" s="13" t="s">
        <v>674</v>
      </c>
      <c r="I176" s="10">
        <v>25</v>
      </c>
      <c r="J176" s="10" t="s">
        <v>665</v>
      </c>
      <c r="K176" s="12">
        <v>4</v>
      </c>
      <c r="L176" s="12">
        <v>3</v>
      </c>
      <c r="M176" s="12">
        <v>3</v>
      </c>
      <c r="N176" s="12">
        <v>3</v>
      </c>
      <c r="O176" s="12">
        <f t="shared" si="15"/>
        <v>-1</v>
      </c>
      <c r="P176" s="14">
        <v>3</v>
      </c>
      <c r="Q176" s="14">
        <f t="shared" si="16"/>
        <v>0</v>
      </c>
      <c r="R176" s="53">
        <f t="shared" si="17"/>
        <v>0</v>
      </c>
      <c r="S176" s="21" t="s">
        <v>488</v>
      </c>
      <c r="T176" s="10" t="s">
        <v>486</v>
      </c>
      <c r="U176" s="10" t="s">
        <v>499</v>
      </c>
      <c r="V176" s="16">
        <f t="shared" si="21"/>
        <v>0</v>
      </c>
      <c r="W176" s="10" t="s">
        <v>49</v>
      </c>
      <c r="X176" s="57" t="str">
        <f t="shared" si="19"/>
        <v>decremento</v>
      </c>
      <c r="Y176" s="57" t="str">
        <f t="shared" si="20"/>
        <v>NO</v>
      </c>
    </row>
    <row r="177" spans="1:26" ht="60" customHeight="1" x14ac:dyDescent="0.35">
      <c r="A177" s="10" t="str">
        <f t="shared" si="14"/>
        <v>DD08ASA</v>
      </c>
      <c r="B177" s="10" t="s">
        <v>500</v>
      </c>
      <c r="C177" s="10" t="s">
        <v>501</v>
      </c>
      <c r="D177" s="12" t="s">
        <v>672</v>
      </c>
      <c r="E177" s="10" t="s">
        <v>614</v>
      </c>
      <c r="F177" s="10" t="s">
        <v>618</v>
      </c>
      <c r="G177" s="10" t="s">
        <v>673</v>
      </c>
      <c r="H177" s="13" t="s">
        <v>674</v>
      </c>
      <c r="I177" s="10">
        <v>25</v>
      </c>
      <c r="J177" s="10" t="s">
        <v>665</v>
      </c>
      <c r="K177" s="12">
        <v>7</v>
      </c>
      <c r="L177" s="12">
        <v>8</v>
      </c>
      <c r="M177" s="12">
        <v>4</v>
      </c>
      <c r="N177" s="12">
        <v>4</v>
      </c>
      <c r="O177" s="12">
        <f t="shared" si="15"/>
        <v>1</v>
      </c>
      <c r="P177" s="14">
        <v>4</v>
      </c>
      <c r="Q177" s="14">
        <f t="shared" si="16"/>
        <v>0</v>
      </c>
      <c r="R177" s="53">
        <f t="shared" si="17"/>
        <v>-4</v>
      </c>
      <c r="S177" s="21" t="s">
        <v>488</v>
      </c>
      <c r="T177" s="10" t="s">
        <v>486</v>
      </c>
      <c r="U177" s="10" t="s">
        <v>496</v>
      </c>
      <c r="V177" s="16">
        <f t="shared" si="21"/>
        <v>0</v>
      </c>
      <c r="W177" s="10" t="s">
        <v>43</v>
      </c>
      <c r="X177" s="57" t="str">
        <f t="shared" si="19"/>
        <v>incremento</v>
      </c>
      <c r="Y177" s="57" t="str">
        <f t="shared" si="20"/>
        <v>NO</v>
      </c>
      <c r="Z177" s="2" t="s">
        <v>762</v>
      </c>
    </row>
    <row r="178" spans="1:26" ht="60" customHeight="1" x14ac:dyDescent="0.35">
      <c r="A178" s="10" t="str">
        <f t="shared" si="14"/>
        <v>DD09ASA</v>
      </c>
      <c r="B178" s="10" t="s">
        <v>502</v>
      </c>
      <c r="C178" s="10" t="s">
        <v>503</v>
      </c>
      <c r="D178" s="12" t="s">
        <v>672</v>
      </c>
      <c r="E178" s="10" t="s">
        <v>614</v>
      </c>
      <c r="F178" s="10" t="s">
        <v>618</v>
      </c>
      <c r="G178" s="10" t="s">
        <v>673</v>
      </c>
      <c r="H178" s="13" t="s">
        <v>674</v>
      </c>
      <c r="I178" s="10">
        <v>25</v>
      </c>
      <c r="J178" s="10" t="s">
        <v>665</v>
      </c>
      <c r="K178" s="12">
        <v>4</v>
      </c>
      <c r="L178" s="12">
        <v>3</v>
      </c>
      <c r="M178" s="12">
        <v>2</v>
      </c>
      <c r="N178" s="12">
        <v>2</v>
      </c>
      <c r="O178" s="12">
        <f t="shared" si="15"/>
        <v>-1</v>
      </c>
      <c r="P178" s="14">
        <v>2</v>
      </c>
      <c r="Q178" s="14">
        <f t="shared" si="16"/>
        <v>0</v>
      </c>
      <c r="R178" s="53">
        <f t="shared" si="17"/>
        <v>-1</v>
      </c>
      <c r="S178" s="21" t="s">
        <v>488</v>
      </c>
      <c r="T178" s="10" t="s">
        <v>486</v>
      </c>
      <c r="U178" s="10" t="s">
        <v>504</v>
      </c>
      <c r="V178" s="16">
        <f t="shared" si="21"/>
        <v>0</v>
      </c>
      <c r="W178" s="10" t="s">
        <v>49</v>
      </c>
      <c r="X178" s="57" t="str">
        <f t="shared" si="19"/>
        <v>decremento</v>
      </c>
      <c r="Y178" s="57" t="str">
        <f t="shared" si="20"/>
        <v>NO</v>
      </c>
    </row>
    <row r="179" spans="1:26" ht="60" customHeight="1" x14ac:dyDescent="0.35">
      <c r="A179" s="10" t="str">
        <f t="shared" si="14"/>
        <v>AA08ASA</v>
      </c>
      <c r="B179" s="10" t="s">
        <v>505</v>
      </c>
      <c r="C179" s="10" t="s">
        <v>506</v>
      </c>
      <c r="D179" s="12" t="s">
        <v>672</v>
      </c>
      <c r="E179" s="10" t="s">
        <v>614</v>
      </c>
      <c r="F179" s="10" t="s">
        <v>618</v>
      </c>
      <c r="G179" s="10" t="s">
        <v>673</v>
      </c>
      <c r="H179" s="13" t="s">
        <v>674</v>
      </c>
      <c r="I179" s="10">
        <v>25</v>
      </c>
      <c r="J179" s="10" t="s">
        <v>665</v>
      </c>
      <c r="K179" s="12">
        <v>5</v>
      </c>
      <c r="L179" s="12">
        <v>3</v>
      </c>
      <c r="M179" s="12">
        <v>2</v>
      </c>
      <c r="N179" s="12">
        <v>2</v>
      </c>
      <c r="O179" s="12">
        <f t="shared" si="15"/>
        <v>-2</v>
      </c>
      <c r="P179" s="14">
        <v>2</v>
      </c>
      <c r="Q179" s="14">
        <f t="shared" si="16"/>
        <v>0</v>
      </c>
      <c r="R179" s="53">
        <f t="shared" si="17"/>
        <v>-1</v>
      </c>
      <c r="S179" s="21" t="s">
        <v>488</v>
      </c>
      <c r="T179" s="10" t="s">
        <v>486</v>
      </c>
      <c r="U179" s="10" t="s">
        <v>507</v>
      </c>
      <c r="V179" s="16">
        <f t="shared" si="21"/>
        <v>0</v>
      </c>
      <c r="W179" s="10" t="s">
        <v>39</v>
      </c>
      <c r="X179" s="57" t="str">
        <f t="shared" si="19"/>
        <v>decremento</v>
      </c>
      <c r="Y179" s="57" t="str">
        <f t="shared" si="20"/>
        <v>NO</v>
      </c>
    </row>
    <row r="180" spans="1:26" ht="60" customHeight="1" x14ac:dyDescent="0.35">
      <c r="A180" s="10" t="str">
        <f t="shared" si="14"/>
        <v>DD22ASA</v>
      </c>
      <c r="B180" s="10" t="s">
        <v>508</v>
      </c>
      <c r="C180" s="10" t="s">
        <v>509</v>
      </c>
      <c r="D180" s="12" t="s">
        <v>672</v>
      </c>
      <c r="E180" s="10" t="s">
        <v>614</v>
      </c>
      <c r="F180" s="10" t="s">
        <v>618</v>
      </c>
      <c r="G180" s="10" t="s">
        <v>673</v>
      </c>
      <c r="H180" s="13" t="s">
        <v>674</v>
      </c>
      <c r="I180" s="10">
        <v>25</v>
      </c>
      <c r="J180" s="10" t="s">
        <v>665</v>
      </c>
      <c r="K180" s="12">
        <v>4</v>
      </c>
      <c r="L180" s="12">
        <v>3</v>
      </c>
      <c r="M180" s="12">
        <v>2</v>
      </c>
      <c r="N180" s="12">
        <v>2</v>
      </c>
      <c r="O180" s="12">
        <f t="shared" si="15"/>
        <v>-1</v>
      </c>
      <c r="P180" s="14">
        <v>2</v>
      </c>
      <c r="Q180" s="14">
        <f t="shared" si="16"/>
        <v>0</v>
      </c>
      <c r="R180" s="53">
        <f t="shared" si="17"/>
        <v>-1</v>
      </c>
      <c r="S180" s="21" t="s">
        <v>488</v>
      </c>
      <c r="T180" s="10" t="s">
        <v>486</v>
      </c>
      <c r="U180" s="10" t="s">
        <v>507</v>
      </c>
      <c r="V180" s="16">
        <f t="shared" si="21"/>
        <v>0</v>
      </c>
      <c r="W180" s="10" t="s">
        <v>49</v>
      </c>
      <c r="X180" s="57" t="str">
        <f t="shared" si="19"/>
        <v>decremento</v>
      </c>
      <c r="Y180" s="57" t="str">
        <f t="shared" si="20"/>
        <v>NO</v>
      </c>
    </row>
    <row r="181" spans="1:26" ht="60" customHeight="1" x14ac:dyDescent="0.35">
      <c r="A181" s="10" t="str">
        <f t="shared" si="14"/>
        <v>DD14ASA</v>
      </c>
      <c r="B181" s="10" t="s">
        <v>510</v>
      </c>
      <c r="C181" s="10" t="s">
        <v>511</v>
      </c>
      <c r="D181" s="12" t="s">
        <v>672</v>
      </c>
      <c r="E181" s="10" t="s">
        <v>614</v>
      </c>
      <c r="F181" s="10" t="s">
        <v>618</v>
      </c>
      <c r="G181" s="10" t="s">
        <v>673</v>
      </c>
      <c r="H181" s="13" t="s">
        <v>674</v>
      </c>
      <c r="I181" s="10">
        <v>25</v>
      </c>
      <c r="J181" s="10" t="s">
        <v>665</v>
      </c>
      <c r="K181" s="12">
        <v>4</v>
      </c>
      <c r="L181" s="12">
        <v>3</v>
      </c>
      <c r="M181" s="12">
        <v>5</v>
      </c>
      <c r="N181" s="12">
        <v>5</v>
      </c>
      <c r="O181" s="12">
        <f t="shared" si="15"/>
        <v>-1</v>
      </c>
      <c r="P181" s="14">
        <v>5</v>
      </c>
      <c r="Q181" s="14">
        <f t="shared" si="16"/>
        <v>0</v>
      </c>
      <c r="R181" s="53">
        <f t="shared" si="17"/>
        <v>2</v>
      </c>
      <c r="S181" s="21" t="s">
        <v>488</v>
      </c>
      <c r="T181" s="10" t="s">
        <v>512</v>
      </c>
      <c r="U181" s="10" t="s">
        <v>513</v>
      </c>
      <c r="V181" s="16">
        <f t="shared" si="21"/>
        <v>0</v>
      </c>
      <c r="W181" s="10" t="s">
        <v>49</v>
      </c>
      <c r="X181" s="57" t="str">
        <f t="shared" si="19"/>
        <v>decremento</v>
      </c>
      <c r="Y181" s="57" t="str">
        <f t="shared" si="20"/>
        <v>SI</v>
      </c>
    </row>
    <row r="182" spans="1:26" ht="60" customHeight="1" x14ac:dyDescent="0.35">
      <c r="A182" s="10" t="str">
        <f t="shared" si="14"/>
        <v>DD55ASA</v>
      </c>
      <c r="B182" s="10" t="s">
        <v>514</v>
      </c>
      <c r="C182" s="10" t="s">
        <v>515</v>
      </c>
      <c r="D182" s="12" t="s">
        <v>672</v>
      </c>
      <c r="E182" s="10" t="s">
        <v>614</v>
      </c>
      <c r="F182" s="10" t="s">
        <v>618</v>
      </c>
      <c r="G182" s="10" t="s">
        <v>673</v>
      </c>
      <c r="H182" s="13" t="s">
        <v>674</v>
      </c>
      <c r="I182" s="10">
        <v>25</v>
      </c>
      <c r="J182" s="10" t="s">
        <v>665</v>
      </c>
      <c r="K182" s="12">
        <v>6</v>
      </c>
      <c r="L182" s="12">
        <v>5</v>
      </c>
      <c r="M182" s="12">
        <v>7</v>
      </c>
      <c r="N182" s="12">
        <v>7</v>
      </c>
      <c r="O182" s="12">
        <f t="shared" si="15"/>
        <v>-1</v>
      </c>
      <c r="P182" s="14">
        <v>7</v>
      </c>
      <c r="Q182" s="14">
        <f t="shared" si="16"/>
        <v>0</v>
      </c>
      <c r="R182" s="53">
        <f t="shared" si="17"/>
        <v>2</v>
      </c>
      <c r="S182" s="21" t="s">
        <v>488</v>
      </c>
      <c r="T182" s="10" t="s">
        <v>512</v>
      </c>
      <c r="U182" s="10" t="s">
        <v>516</v>
      </c>
      <c r="V182" s="16">
        <f t="shared" si="21"/>
        <v>0</v>
      </c>
      <c r="W182" s="10" t="s">
        <v>43</v>
      </c>
      <c r="X182" s="57" t="str">
        <f t="shared" si="19"/>
        <v>decremento</v>
      </c>
      <c r="Y182" s="57" t="str">
        <f t="shared" si="20"/>
        <v>SI</v>
      </c>
    </row>
    <row r="183" spans="1:26" ht="60" customHeight="1" x14ac:dyDescent="0.35">
      <c r="A183" s="10" t="str">
        <f t="shared" si="14"/>
        <v>DD02ASA</v>
      </c>
      <c r="B183" s="10" t="s">
        <v>517</v>
      </c>
      <c r="C183" s="10" t="s">
        <v>518</v>
      </c>
      <c r="D183" s="12" t="s">
        <v>672</v>
      </c>
      <c r="E183" s="10" t="s">
        <v>614</v>
      </c>
      <c r="F183" s="10" t="s">
        <v>618</v>
      </c>
      <c r="G183" s="10" t="s">
        <v>673</v>
      </c>
      <c r="H183" s="13" t="s">
        <v>674</v>
      </c>
      <c r="I183" s="10">
        <v>25</v>
      </c>
      <c r="J183" s="10" t="s">
        <v>665</v>
      </c>
      <c r="K183" s="12">
        <v>5</v>
      </c>
      <c r="L183" s="12">
        <v>3</v>
      </c>
      <c r="M183" s="12">
        <v>9</v>
      </c>
      <c r="N183" s="12">
        <v>3</v>
      </c>
      <c r="O183" s="12">
        <f t="shared" si="15"/>
        <v>-2</v>
      </c>
      <c r="P183" s="14">
        <v>9</v>
      </c>
      <c r="Q183" s="14">
        <f t="shared" si="16"/>
        <v>6</v>
      </c>
      <c r="R183" s="53">
        <f t="shared" si="17"/>
        <v>6</v>
      </c>
      <c r="S183" s="21" t="s">
        <v>488</v>
      </c>
      <c r="T183" s="10" t="s">
        <v>486</v>
      </c>
      <c r="U183" s="10" t="s">
        <v>519</v>
      </c>
      <c r="V183" s="16">
        <f t="shared" si="21"/>
        <v>0</v>
      </c>
      <c r="W183" s="10" t="s">
        <v>43</v>
      </c>
      <c r="X183" s="57" t="str">
        <f t="shared" si="19"/>
        <v>decremento</v>
      </c>
      <c r="Y183" s="57" t="str">
        <f t="shared" si="20"/>
        <v>SI</v>
      </c>
    </row>
    <row r="184" spans="1:26" ht="60" customHeight="1" x14ac:dyDescent="0.35">
      <c r="A184" s="10" t="str">
        <f t="shared" si="14"/>
        <v>DD16ASA</v>
      </c>
      <c r="B184" s="10" t="s">
        <v>520</v>
      </c>
      <c r="C184" s="10" t="s">
        <v>521</v>
      </c>
      <c r="D184" s="12" t="s">
        <v>672</v>
      </c>
      <c r="E184" s="10" t="s">
        <v>614</v>
      </c>
      <c r="F184" s="10" t="s">
        <v>618</v>
      </c>
      <c r="G184" s="10" t="s">
        <v>673</v>
      </c>
      <c r="H184" s="13" t="s">
        <v>674</v>
      </c>
      <c r="I184" s="10">
        <v>25</v>
      </c>
      <c r="J184" s="10" t="s">
        <v>665</v>
      </c>
      <c r="K184" s="12">
        <v>4</v>
      </c>
      <c r="L184" s="12">
        <v>3</v>
      </c>
      <c r="M184" s="12">
        <v>4</v>
      </c>
      <c r="N184" s="12">
        <v>4</v>
      </c>
      <c r="O184" s="12">
        <f t="shared" si="15"/>
        <v>-1</v>
      </c>
      <c r="P184" s="14">
        <v>4</v>
      </c>
      <c r="Q184" s="14">
        <f t="shared" si="16"/>
        <v>0</v>
      </c>
      <c r="R184" s="53">
        <f t="shared" si="17"/>
        <v>1</v>
      </c>
      <c r="S184" s="21" t="s">
        <v>488</v>
      </c>
      <c r="T184" s="10" t="s">
        <v>486</v>
      </c>
      <c r="U184" s="10" t="s">
        <v>522</v>
      </c>
      <c r="V184" s="16">
        <f t="shared" si="21"/>
        <v>0</v>
      </c>
      <c r="W184" s="10" t="s">
        <v>49</v>
      </c>
      <c r="X184" s="57" t="str">
        <f t="shared" si="19"/>
        <v>decremento</v>
      </c>
      <c r="Y184" s="57" t="str">
        <f t="shared" si="20"/>
        <v>SI</v>
      </c>
    </row>
    <row r="185" spans="1:26" ht="60" customHeight="1" x14ac:dyDescent="0.35">
      <c r="A185" s="10" t="str">
        <f t="shared" si="14"/>
        <v>DD03ASA</v>
      </c>
      <c r="B185" s="10" t="s">
        <v>523</v>
      </c>
      <c r="C185" s="10" t="s">
        <v>524</v>
      </c>
      <c r="D185" s="12" t="s">
        <v>672</v>
      </c>
      <c r="E185" s="10" t="s">
        <v>614</v>
      </c>
      <c r="F185" s="10" t="s">
        <v>618</v>
      </c>
      <c r="G185" s="10" t="s">
        <v>673</v>
      </c>
      <c r="H185" s="13" t="s">
        <v>674</v>
      </c>
      <c r="I185" s="10">
        <v>25</v>
      </c>
      <c r="J185" s="10" t="s">
        <v>665</v>
      </c>
      <c r="K185" s="12">
        <v>5</v>
      </c>
      <c r="L185" s="12">
        <v>5</v>
      </c>
      <c r="M185" s="12">
        <v>4</v>
      </c>
      <c r="N185" s="12">
        <v>5</v>
      </c>
      <c r="O185" s="12">
        <f t="shared" si="15"/>
        <v>0</v>
      </c>
      <c r="P185" s="14">
        <v>4</v>
      </c>
      <c r="Q185" s="14">
        <f t="shared" si="16"/>
        <v>-1</v>
      </c>
      <c r="R185" s="53">
        <f t="shared" si="17"/>
        <v>-1</v>
      </c>
      <c r="S185" s="21" t="s">
        <v>488</v>
      </c>
      <c r="T185" s="10" t="s">
        <v>486</v>
      </c>
      <c r="U185" s="10" t="s">
        <v>496</v>
      </c>
      <c r="V185" s="16">
        <f t="shared" si="21"/>
        <v>0</v>
      </c>
      <c r="W185" s="10" t="s">
        <v>43</v>
      </c>
      <c r="X185" s="57" t="str">
        <f t="shared" si="19"/>
        <v>parità</v>
      </c>
      <c r="Y185" s="57" t="str">
        <f t="shared" si="20"/>
        <v>NO</v>
      </c>
    </row>
    <row r="186" spans="1:26" ht="60" customHeight="1" x14ac:dyDescent="0.35">
      <c r="A186" s="10" t="str">
        <f t="shared" si="14"/>
        <v>PR19ASA</v>
      </c>
      <c r="B186" s="10" t="s">
        <v>525</v>
      </c>
      <c r="C186" s="10" t="s">
        <v>526</v>
      </c>
      <c r="D186" s="12" t="s">
        <v>672</v>
      </c>
      <c r="E186" s="10" t="s">
        <v>614</v>
      </c>
      <c r="F186" s="10" t="s">
        <v>618</v>
      </c>
      <c r="G186" s="10" t="s">
        <v>673</v>
      </c>
      <c r="H186" s="13" t="s">
        <v>674</v>
      </c>
      <c r="I186" s="10">
        <v>25</v>
      </c>
      <c r="J186" s="10" t="s">
        <v>665</v>
      </c>
      <c r="K186" s="12">
        <v>3</v>
      </c>
      <c r="L186" s="12">
        <v>4</v>
      </c>
      <c r="M186" s="12">
        <v>5</v>
      </c>
      <c r="N186" s="12">
        <v>5</v>
      </c>
      <c r="O186" s="12">
        <f t="shared" si="15"/>
        <v>1</v>
      </c>
      <c r="P186" s="14">
        <v>4</v>
      </c>
      <c r="Q186" s="14">
        <f t="shared" si="16"/>
        <v>-1</v>
      </c>
      <c r="R186" s="53">
        <f t="shared" si="17"/>
        <v>0</v>
      </c>
      <c r="S186" s="21" t="s">
        <v>488</v>
      </c>
      <c r="T186" s="10" t="s">
        <v>486</v>
      </c>
      <c r="U186" s="10" t="s">
        <v>491</v>
      </c>
      <c r="V186" s="16">
        <f t="shared" si="21"/>
        <v>-1</v>
      </c>
      <c r="W186" s="10" t="s">
        <v>61</v>
      </c>
      <c r="X186" s="57" t="str">
        <f t="shared" si="19"/>
        <v>incremento</v>
      </c>
      <c r="Y186" s="57" t="str">
        <f t="shared" si="20"/>
        <v>NO</v>
      </c>
    </row>
    <row r="187" spans="1:26" ht="60" customHeight="1" x14ac:dyDescent="0.35">
      <c r="A187" s="10" t="str">
        <f t="shared" si="14"/>
        <v>DD43ASA</v>
      </c>
      <c r="B187" s="10" t="s">
        <v>527</v>
      </c>
      <c r="C187" s="10" t="s">
        <v>528</v>
      </c>
      <c r="D187" s="12" t="s">
        <v>672</v>
      </c>
      <c r="E187" s="10" t="s">
        <v>614</v>
      </c>
      <c r="F187" s="10" t="s">
        <v>618</v>
      </c>
      <c r="G187" s="10" t="s">
        <v>673</v>
      </c>
      <c r="H187" s="13" t="s">
        <v>674</v>
      </c>
      <c r="I187" s="10">
        <v>25</v>
      </c>
      <c r="J187" s="10" t="s">
        <v>665</v>
      </c>
      <c r="K187" s="12">
        <v>6</v>
      </c>
      <c r="L187" s="12">
        <v>9</v>
      </c>
      <c r="M187" s="12">
        <v>8</v>
      </c>
      <c r="N187" s="12">
        <v>8</v>
      </c>
      <c r="O187" s="12">
        <f t="shared" si="15"/>
        <v>3</v>
      </c>
      <c r="P187" s="14">
        <v>8</v>
      </c>
      <c r="Q187" s="14">
        <f t="shared" si="16"/>
        <v>0</v>
      </c>
      <c r="R187" s="53">
        <f t="shared" si="17"/>
        <v>-1</v>
      </c>
      <c r="S187" s="21" t="s">
        <v>488</v>
      </c>
      <c r="T187" s="10" t="s">
        <v>486</v>
      </c>
      <c r="U187" s="10" t="s">
        <v>529</v>
      </c>
      <c r="V187" s="16">
        <f t="shared" si="21"/>
        <v>0</v>
      </c>
      <c r="W187" s="10" t="s">
        <v>61</v>
      </c>
      <c r="X187" s="57" t="str">
        <f t="shared" si="19"/>
        <v>incremento</v>
      </c>
      <c r="Y187" s="57" t="str">
        <f t="shared" si="20"/>
        <v>NO</v>
      </c>
    </row>
    <row r="188" spans="1:26" ht="60" customHeight="1" x14ac:dyDescent="0.35">
      <c r="A188" s="10" t="str">
        <f t="shared" si="14"/>
        <v>DD12ASA</v>
      </c>
      <c r="B188" s="10" t="s">
        <v>530</v>
      </c>
      <c r="C188" s="10" t="s">
        <v>531</v>
      </c>
      <c r="D188" s="12" t="s">
        <v>672</v>
      </c>
      <c r="E188" s="10" t="s">
        <v>614</v>
      </c>
      <c r="F188" s="10" t="s">
        <v>618</v>
      </c>
      <c r="G188" s="10" t="s">
        <v>673</v>
      </c>
      <c r="H188" s="13" t="s">
        <v>674</v>
      </c>
      <c r="I188" s="10">
        <v>25</v>
      </c>
      <c r="J188" s="10" t="s">
        <v>665</v>
      </c>
      <c r="K188" s="12">
        <v>5</v>
      </c>
      <c r="L188" s="12">
        <v>5</v>
      </c>
      <c r="M188" s="12">
        <v>4</v>
      </c>
      <c r="N188" s="12">
        <v>5</v>
      </c>
      <c r="O188" s="12">
        <f t="shared" si="15"/>
        <v>0</v>
      </c>
      <c r="P188" s="14">
        <v>4</v>
      </c>
      <c r="Q188" s="14">
        <f t="shared" si="16"/>
        <v>-1</v>
      </c>
      <c r="R188" s="53">
        <f t="shared" si="17"/>
        <v>-1</v>
      </c>
      <c r="S188" s="21" t="s">
        <v>488</v>
      </c>
      <c r="T188" s="10" t="s">
        <v>486</v>
      </c>
      <c r="U188" s="10" t="s">
        <v>532</v>
      </c>
      <c r="V188" s="16">
        <f t="shared" si="21"/>
        <v>0</v>
      </c>
      <c r="W188" s="10" t="s">
        <v>43</v>
      </c>
      <c r="X188" s="57" t="str">
        <f t="shared" si="19"/>
        <v>parità</v>
      </c>
      <c r="Y188" s="57" t="str">
        <f t="shared" si="20"/>
        <v>NO</v>
      </c>
    </row>
    <row r="189" spans="1:26" ht="60" customHeight="1" x14ac:dyDescent="0.35">
      <c r="A189" s="10" t="str">
        <f t="shared" si="14"/>
        <v>DD17ASA</v>
      </c>
      <c r="B189" s="10" t="s">
        <v>533</v>
      </c>
      <c r="C189" s="10" t="s">
        <v>534</v>
      </c>
      <c r="D189" s="12" t="s">
        <v>672</v>
      </c>
      <c r="E189" s="10" t="s">
        <v>614</v>
      </c>
      <c r="F189" s="10" t="s">
        <v>618</v>
      </c>
      <c r="G189" s="10" t="s">
        <v>673</v>
      </c>
      <c r="H189" s="13" t="s">
        <v>674</v>
      </c>
      <c r="I189" s="10">
        <v>25</v>
      </c>
      <c r="J189" s="10" t="s">
        <v>665</v>
      </c>
      <c r="K189" s="12">
        <v>4</v>
      </c>
      <c r="L189" s="12">
        <v>3</v>
      </c>
      <c r="M189" s="12">
        <v>2</v>
      </c>
      <c r="N189" s="12">
        <v>3</v>
      </c>
      <c r="O189" s="12">
        <f t="shared" si="15"/>
        <v>-1</v>
      </c>
      <c r="P189" s="14">
        <v>2</v>
      </c>
      <c r="Q189" s="14">
        <f t="shared" si="16"/>
        <v>-1</v>
      </c>
      <c r="R189" s="53">
        <f t="shared" si="17"/>
        <v>-1</v>
      </c>
      <c r="S189" s="21" t="s">
        <v>488</v>
      </c>
      <c r="T189" s="10" t="s">
        <v>486</v>
      </c>
      <c r="U189" s="10" t="s">
        <v>532</v>
      </c>
      <c r="V189" s="16">
        <f t="shared" si="21"/>
        <v>0</v>
      </c>
      <c r="W189" s="10" t="s">
        <v>49</v>
      </c>
      <c r="X189" s="57" t="str">
        <f t="shared" si="19"/>
        <v>decremento</v>
      </c>
      <c r="Y189" s="57" t="str">
        <f t="shared" si="20"/>
        <v>NO</v>
      </c>
    </row>
    <row r="190" spans="1:26" ht="60" customHeight="1" x14ac:dyDescent="0.35">
      <c r="A190" s="10" t="str">
        <f t="shared" si="14"/>
        <v>DD23ASA</v>
      </c>
      <c r="B190" s="10" t="s">
        <v>535</v>
      </c>
      <c r="C190" s="10" t="s">
        <v>536</v>
      </c>
      <c r="D190" s="12" t="s">
        <v>672</v>
      </c>
      <c r="E190" s="10" t="s">
        <v>614</v>
      </c>
      <c r="F190" s="10" t="s">
        <v>618</v>
      </c>
      <c r="G190" s="10" t="s">
        <v>673</v>
      </c>
      <c r="H190" s="13" t="s">
        <v>674</v>
      </c>
      <c r="I190" s="10">
        <v>25</v>
      </c>
      <c r="J190" s="10" t="s">
        <v>665</v>
      </c>
      <c r="K190" s="12">
        <v>5</v>
      </c>
      <c r="L190" s="12">
        <v>5</v>
      </c>
      <c r="M190" s="12">
        <v>5</v>
      </c>
      <c r="N190" s="12">
        <v>5</v>
      </c>
      <c r="O190" s="12">
        <f t="shared" si="15"/>
        <v>0</v>
      </c>
      <c r="P190" s="14">
        <v>5</v>
      </c>
      <c r="Q190" s="14">
        <f t="shared" si="16"/>
        <v>0</v>
      </c>
      <c r="R190" s="53">
        <f t="shared" si="17"/>
        <v>0</v>
      </c>
      <c r="S190" s="21" t="s">
        <v>488</v>
      </c>
      <c r="T190" s="10" t="s">
        <v>512</v>
      </c>
      <c r="U190" s="10" t="s">
        <v>516</v>
      </c>
      <c r="V190" s="16">
        <f t="shared" si="21"/>
        <v>0</v>
      </c>
      <c r="W190" s="10" t="s">
        <v>43</v>
      </c>
      <c r="X190" s="57" t="str">
        <f t="shared" si="19"/>
        <v>parità</v>
      </c>
      <c r="Y190" s="57" t="str">
        <f t="shared" si="20"/>
        <v>NO</v>
      </c>
    </row>
    <row r="191" spans="1:26" ht="60" customHeight="1" x14ac:dyDescent="0.35">
      <c r="A191" s="10" t="str">
        <f t="shared" si="14"/>
        <v>DD18ASA</v>
      </c>
      <c r="B191" s="10" t="s">
        <v>537</v>
      </c>
      <c r="C191" s="10" t="s">
        <v>538</v>
      </c>
      <c r="D191" s="12" t="s">
        <v>672</v>
      </c>
      <c r="E191" s="10" t="s">
        <v>614</v>
      </c>
      <c r="F191" s="10" t="s">
        <v>618</v>
      </c>
      <c r="G191" s="10" t="s">
        <v>673</v>
      </c>
      <c r="H191" s="13" t="s">
        <v>674</v>
      </c>
      <c r="I191" s="10">
        <v>25</v>
      </c>
      <c r="J191" s="10" t="s">
        <v>665</v>
      </c>
      <c r="K191" s="12">
        <v>5</v>
      </c>
      <c r="L191" s="12">
        <v>5</v>
      </c>
      <c r="M191" s="12">
        <v>4</v>
      </c>
      <c r="N191" s="12">
        <v>5</v>
      </c>
      <c r="O191" s="12">
        <f t="shared" si="15"/>
        <v>0</v>
      </c>
      <c r="P191" s="14">
        <v>4</v>
      </c>
      <c r="Q191" s="14">
        <f t="shared" si="16"/>
        <v>-1</v>
      </c>
      <c r="R191" s="53">
        <f t="shared" si="17"/>
        <v>-1</v>
      </c>
      <c r="S191" s="21" t="s">
        <v>488</v>
      </c>
      <c r="T191" s="10" t="s">
        <v>512</v>
      </c>
      <c r="U191" s="10" t="s">
        <v>513</v>
      </c>
      <c r="V191" s="16">
        <f t="shared" si="21"/>
        <v>0</v>
      </c>
      <c r="W191" s="10" t="s">
        <v>43</v>
      </c>
      <c r="X191" s="57" t="str">
        <f t="shared" si="19"/>
        <v>parità</v>
      </c>
      <c r="Y191" s="57" t="str">
        <f t="shared" si="20"/>
        <v>NO</v>
      </c>
    </row>
    <row r="192" spans="1:26" ht="60" customHeight="1" x14ac:dyDescent="0.35">
      <c r="A192" s="10" t="str">
        <f t="shared" si="14"/>
        <v>DD13ASA</v>
      </c>
      <c r="B192" s="10" t="s">
        <v>539</v>
      </c>
      <c r="C192" s="10" t="s">
        <v>540</v>
      </c>
      <c r="D192" s="12" t="s">
        <v>672</v>
      </c>
      <c r="E192" s="10" t="s">
        <v>614</v>
      </c>
      <c r="F192" s="10" t="s">
        <v>618</v>
      </c>
      <c r="G192" s="10" t="s">
        <v>673</v>
      </c>
      <c r="H192" s="13" t="s">
        <v>674</v>
      </c>
      <c r="I192" s="10">
        <v>25</v>
      </c>
      <c r="J192" s="10" t="s">
        <v>665</v>
      </c>
      <c r="K192" s="12">
        <v>5</v>
      </c>
      <c r="L192" s="12">
        <v>3</v>
      </c>
      <c r="M192" s="12">
        <v>3</v>
      </c>
      <c r="N192" s="12">
        <v>3</v>
      </c>
      <c r="O192" s="12">
        <f t="shared" si="15"/>
        <v>-2</v>
      </c>
      <c r="P192" s="14">
        <v>3</v>
      </c>
      <c r="Q192" s="14">
        <f t="shared" si="16"/>
        <v>0</v>
      </c>
      <c r="R192" s="16">
        <f t="shared" si="17"/>
        <v>0</v>
      </c>
      <c r="S192" s="21" t="s">
        <v>488</v>
      </c>
      <c r="T192" s="10" t="s">
        <v>486</v>
      </c>
      <c r="U192" s="10" t="s">
        <v>519</v>
      </c>
      <c r="V192" s="16">
        <f t="shared" si="21"/>
        <v>0</v>
      </c>
      <c r="W192" s="10" t="s">
        <v>49</v>
      </c>
      <c r="X192" s="57" t="str">
        <f t="shared" si="19"/>
        <v>decremento</v>
      </c>
      <c r="Y192" s="57" t="str">
        <f t="shared" si="20"/>
        <v>NO</v>
      </c>
    </row>
    <row r="193" spans="1:25" ht="60" customHeight="1" x14ac:dyDescent="0.35">
      <c r="A193" s="10" t="str">
        <f t="shared" ref="A193:A209" si="22">CONCATENATE(B193,D193)</f>
        <v>CC05ASA</v>
      </c>
      <c r="B193" s="10" t="s">
        <v>541</v>
      </c>
      <c r="C193" s="10" t="s">
        <v>542</v>
      </c>
      <c r="D193" s="12" t="s">
        <v>672</v>
      </c>
      <c r="E193" s="10" t="s">
        <v>614</v>
      </c>
      <c r="F193" s="10" t="s">
        <v>618</v>
      </c>
      <c r="G193" s="10" t="s">
        <v>673</v>
      </c>
      <c r="H193" s="13" t="s">
        <v>674</v>
      </c>
      <c r="I193" s="10">
        <v>25</v>
      </c>
      <c r="J193" s="10" t="s">
        <v>665</v>
      </c>
      <c r="K193" s="12">
        <v>4</v>
      </c>
      <c r="L193" s="12">
        <v>3</v>
      </c>
      <c r="M193" s="12">
        <v>2</v>
      </c>
      <c r="N193" s="12">
        <v>2</v>
      </c>
      <c r="O193" s="12">
        <f t="shared" ref="O193:O209" si="23">L193-K193</f>
        <v>-1</v>
      </c>
      <c r="P193" s="14">
        <v>2</v>
      </c>
      <c r="Q193" s="14">
        <f t="shared" ref="Q193:Q210" si="24">P193-N193</f>
        <v>0</v>
      </c>
      <c r="R193" s="53">
        <f t="shared" ref="R193:R209" si="25">P193-L193</f>
        <v>-1</v>
      </c>
      <c r="S193" s="21" t="s">
        <v>545</v>
      </c>
      <c r="T193" s="10" t="s">
        <v>543</v>
      </c>
      <c r="U193" s="10" t="s">
        <v>544</v>
      </c>
      <c r="V193" s="16">
        <f t="shared" si="21"/>
        <v>0</v>
      </c>
      <c r="W193" s="10" t="s">
        <v>49</v>
      </c>
      <c r="X193" s="57" t="str">
        <f t="shared" si="19"/>
        <v>decremento</v>
      </c>
      <c r="Y193" s="57" t="str">
        <f t="shared" si="20"/>
        <v>NO</v>
      </c>
    </row>
    <row r="194" spans="1:25" ht="60" customHeight="1" x14ac:dyDescent="0.35">
      <c r="A194" s="10" t="str">
        <f t="shared" si="22"/>
        <v>CC03ASA</v>
      </c>
      <c r="B194" s="10" t="s">
        <v>546</v>
      </c>
      <c r="C194" s="10" t="s">
        <v>547</v>
      </c>
      <c r="D194" s="12" t="s">
        <v>672</v>
      </c>
      <c r="E194" s="10" t="s">
        <v>614</v>
      </c>
      <c r="F194" s="10" t="s">
        <v>618</v>
      </c>
      <c r="G194" s="10" t="s">
        <v>673</v>
      </c>
      <c r="H194" s="13" t="s">
        <v>674</v>
      </c>
      <c r="I194" s="10">
        <v>25</v>
      </c>
      <c r="J194" s="10" t="s">
        <v>665</v>
      </c>
      <c r="K194" s="12">
        <v>4</v>
      </c>
      <c r="L194" s="12">
        <v>5</v>
      </c>
      <c r="M194" s="12">
        <v>3</v>
      </c>
      <c r="N194" s="12">
        <v>4</v>
      </c>
      <c r="O194" s="12">
        <f t="shared" si="23"/>
        <v>1</v>
      </c>
      <c r="P194" s="14">
        <v>2</v>
      </c>
      <c r="Q194" s="14">
        <f t="shared" si="24"/>
        <v>-2</v>
      </c>
      <c r="R194" s="53">
        <f t="shared" si="25"/>
        <v>-3</v>
      </c>
      <c r="S194" s="21" t="s">
        <v>545</v>
      </c>
      <c r="T194" s="10" t="s">
        <v>548</v>
      </c>
      <c r="U194" s="10" t="s">
        <v>549</v>
      </c>
      <c r="V194" s="16">
        <f t="shared" si="21"/>
        <v>-1</v>
      </c>
      <c r="W194" s="10" t="s">
        <v>49</v>
      </c>
      <c r="X194" s="57" t="str">
        <f t="shared" ref="X194:X209" si="26">IF(L194&gt;K194,"incremento",IF(L194=K194,"parità",IF(L194&lt;K194,"decremento")))</f>
        <v>incremento</v>
      </c>
      <c r="Y194" s="57" t="str">
        <f t="shared" ref="Y194:Y209" si="27">IF(L194&gt;P194,"NO",IF(L194=P194,"NO",IF(L194&lt;P194,"SI")))</f>
        <v>NO</v>
      </c>
    </row>
    <row r="195" spans="1:25" ht="60" customHeight="1" x14ac:dyDescent="0.35">
      <c r="A195" s="10" t="str">
        <f t="shared" si="22"/>
        <v>CC14ASA</v>
      </c>
      <c r="B195" s="10" t="s">
        <v>550</v>
      </c>
      <c r="C195" s="10" t="s">
        <v>551</v>
      </c>
      <c r="D195" s="12" t="s">
        <v>672</v>
      </c>
      <c r="E195" s="10" t="s">
        <v>614</v>
      </c>
      <c r="F195" s="10" t="s">
        <v>618</v>
      </c>
      <c r="G195" s="10" t="s">
        <v>673</v>
      </c>
      <c r="H195" s="13" t="s">
        <v>674</v>
      </c>
      <c r="I195" s="10">
        <v>25</v>
      </c>
      <c r="J195" s="10" t="s">
        <v>665</v>
      </c>
      <c r="K195" s="12">
        <v>3</v>
      </c>
      <c r="L195" s="12">
        <v>3</v>
      </c>
      <c r="M195" s="12">
        <v>2</v>
      </c>
      <c r="N195" s="12">
        <v>2</v>
      </c>
      <c r="O195" s="12">
        <f t="shared" si="23"/>
        <v>0</v>
      </c>
      <c r="P195" s="14">
        <v>2</v>
      </c>
      <c r="Q195" s="14">
        <f t="shared" si="24"/>
        <v>0</v>
      </c>
      <c r="R195" s="53">
        <f t="shared" si="25"/>
        <v>-1</v>
      </c>
      <c r="S195" s="21" t="s">
        <v>545</v>
      </c>
      <c r="T195" s="10" t="s">
        <v>552</v>
      </c>
      <c r="U195" s="10" t="s">
        <v>553</v>
      </c>
      <c r="V195" s="16">
        <f t="shared" si="21"/>
        <v>0</v>
      </c>
      <c r="W195" s="10" t="s">
        <v>49</v>
      </c>
      <c r="X195" s="57" t="str">
        <f t="shared" si="26"/>
        <v>parità</v>
      </c>
      <c r="Y195" s="57" t="str">
        <f t="shared" si="27"/>
        <v>NO</v>
      </c>
    </row>
    <row r="196" spans="1:25" ht="60" customHeight="1" x14ac:dyDescent="0.35">
      <c r="A196" s="10" t="str">
        <f t="shared" si="22"/>
        <v>CC18ASA</v>
      </c>
      <c r="B196" s="10" t="s">
        <v>554</v>
      </c>
      <c r="C196" s="10" t="s">
        <v>555</v>
      </c>
      <c r="D196" s="12" t="s">
        <v>672</v>
      </c>
      <c r="E196" s="10" t="s">
        <v>614</v>
      </c>
      <c r="F196" s="10" t="s">
        <v>618</v>
      </c>
      <c r="G196" s="10" t="s">
        <v>673</v>
      </c>
      <c r="H196" s="13" t="s">
        <v>674</v>
      </c>
      <c r="I196" s="10">
        <v>25</v>
      </c>
      <c r="J196" s="10" t="s">
        <v>665</v>
      </c>
      <c r="K196" s="12">
        <v>5</v>
      </c>
      <c r="L196" s="12">
        <v>3</v>
      </c>
      <c r="M196" s="12">
        <v>4</v>
      </c>
      <c r="N196" s="12">
        <v>4</v>
      </c>
      <c r="O196" s="12">
        <f t="shared" si="23"/>
        <v>-2</v>
      </c>
      <c r="P196" s="14">
        <v>4</v>
      </c>
      <c r="Q196" s="14">
        <f t="shared" si="24"/>
        <v>0</v>
      </c>
      <c r="R196" s="53">
        <f t="shared" si="25"/>
        <v>1</v>
      </c>
      <c r="S196" s="21" t="s">
        <v>545</v>
      </c>
      <c r="T196" s="10" t="s">
        <v>543</v>
      </c>
      <c r="U196" s="10" t="s">
        <v>556</v>
      </c>
      <c r="V196" s="16">
        <f t="shared" si="21"/>
        <v>0</v>
      </c>
      <c r="W196" s="10" t="s">
        <v>39</v>
      </c>
      <c r="X196" s="57" t="str">
        <f t="shared" si="26"/>
        <v>decremento</v>
      </c>
      <c r="Y196" s="57" t="str">
        <f t="shared" si="27"/>
        <v>SI</v>
      </c>
    </row>
    <row r="197" spans="1:25" ht="60" customHeight="1" x14ac:dyDescent="0.35">
      <c r="A197" s="10" t="str">
        <f t="shared" si="22"/>
        <v>CC25ASA</v>
      </c>
      <c r="B197" s="10" t="s">
        <v>557</v>
      </c>
      <c r="C197" s="10" t="s">
        <v>558</v>
      </c>
      <c r="D197" s="12" t="s">
        <v>672</v>
      </c>
      <c r="E197" s="10" t="s">
        <v>614</v>
      </c>
      <c r="F197" s="10" t="s">
        <v>618</v>
      </c>
      <c r="G197" s="10" t="s">
        <v>673</v>
      </c>
      <c r="H197" s="13" t="s">
        <v>674</v>
      </c>
      <c r="I197" s="10">
        <v>25</v>
      </c>
      <c r="J197" s="10" t="s">
        <v>665</v>
      </c>
      <c r="K197" s="12">
        <v>5</v>
      </c>
      <c r="L197" s="12">
        <v>9</v>
      </c>
      <c r="M197" s="12">
        <v>5</v>
      </c>
      <c r="N197" s="12">
        <v>5</v>
      </c>
      <c r="O197" s="12">
        <f t="shared" si="23"/>
        <v>4</v>
      </c>
      <c r="P197" s="14">
        <v>2</v>
      </c>
      <c r="Q197" s="14">
        <f t="shared" si="24"/>
        <v>-3</v>
      </c>
      <c r="R197" s="53">
        <f t="shared" si="25"/>
        <v>-7</v>
      </c>
      <c r="S197" s="21" t="s">
        <v>545</v>
      </c>
      <c r="T197" s="10" t="s">
        <v>543</v>
      </c>
      <c r="U197" s="10" t="s">
        <v>556</v>
      </c>
      <c r="V197" s="16">
        <f t="shared" si="21"/>
        <v>-3</v>
      </c>
      <c r="W197" s="10" t="s">
        <v>61</v>
      </c>
      <c r="X197" s="57" t="str">
        <f t="shared" si="26"/>
        <v>incremento</v>
      </c>
      <c r="Y197" s="57" t="str">
        <f t="shared" si="27"/>
        <v>NO</v>
      </c>
    </row>
    <row r="198" spans="1:25" ht="60" customHeight="1" x14ac:dyDescent="0.35">
      <c r="A198" s="10" t="str">
        <f t="shared" si="22"/>
        <v>CC13ASA</v>
      </c>
      <c r="B198" s="10" t="s">
        <v>559</v>
      </c>
      <c r="C198" s="10" t="s">
        <v>560</v>
      </c>
      <c r="D198" s="12" t="s">
        <v>672</v>
      </c>
      <c r="E198" s="10" t="s">
        <v>614</v>
      </c>
      <c r="F198" s="10" t="s">
        <v>618</v>
      </c>
      <c r="G198" s="10" t="s">
        <v>673</v>
      </c>
      <c r="H198" s="13" t="s">
        <v>674</v>
      </c>
      <c r="I198" s="10">
        <v>25</v>
      </c>
      <c r="J198" s="10" t="s">
        <v>665</v>
      </c>
      <c r="K198" s="12">
        <v>4</v>
      </c>
      <c r="L198" s="12">
        <v>5</v>
      </c>
      <c r="M198" s="12">
        <v>3</v>
      </c>
      <c r="N198" s="12">
        <v>3</v>
      </c>
      <c r="O198" s="12">
        <f t="shared" si="23"/>
        <v>1</v>
      </c>
      <c r="P198" s="14">
        <v>3</v>
      </c>
      <c r="Q198" s="14">
        <f t="shared" si="24"/>
        <v>0</v>
      </c>
      <c r="R198" s="53">
        <f t="shared" si="25"/>
        <v>-2</v>
      </c>
      <c r="S198" s="21" t="s">
        <v>545</v>
      </c>
      <c r="T198" s="10" t="s">
        <v>552</v>
      </c>
      <c r="U198" s="10" t="s">
        <v>561</v>
      </c>
      <c r="V198" s="16">
        <f t="shared" si="21"/>
        <v>0</v>
      </c>
      <c r="W198" s="10" t="s">
        <v>49</v>
      </c>
      <c r="X198" s="57" t="str">
        <f t="shared" si="26"/>
        <v>incremento</v>
      </c>
      <c r="Y198" s="57" t="str">
        <f t="shared" si="27"/>
        <v>NO</v>
      </c>
    </row>
    <row r="199" spans="1:25" ht="60" customHeight="1" x14ac:dyDescent="0.35">
      <c r="A199" s="10" t="str">
        <f t="shared" si="22"/>
        <v>PR05ASA</v>
      </c>
      <c r="B199" s="10" t="s">
        <v>562</v>
      </c>
      <c r="C199" s="10" t="s">
        <v>563</v>
      </c>
      <c r="D199" s="12" t="s">
        <v>672</v>
      </c>
      <c r="E199" s="10" t="s">
        <v>614</v>
      </c>
      <c r="F199" s="10" t="s">
        <v>618</v>
      </c>
      <c r="G199" s="10" t="s">
        <v>673</v>
      </c>
      <c r="H199" s="13" t="s">
        <v>674</v>
      </c>
      <c r="I199" s="10">
        <v>25</v>
      </c>
      <c r="J199" s="10" t="s">
        <v>665</v>
      </c>
      <c r="K199" s="12">
        <v>4</v>
      </c>
      <c r="L199" s="12">
        <v>4</v>
      </c>
      <c r="M199" s="12">
        <v>5</v>
      </c>
      <c r="N199" s="12">
        <v>5</v>
      </c>
      <c r="O199" s="12">
        <f t="shared" si="23"/>
        <v>0</v>
      </c>
      <c r="P199" s="14">
        <v>4</v>
      </c>
      <c r="Q199" s="14">
        <f t="shared" si="24"/>
        <v>-1</v>
      </c>
      <c r="R199" s="53">
        <f t="shared" si="25"/>
        <v>0</v>
      </c>
      <c r="S199" s="21" t="s">
        <v>545</v>
      </c>
      <c r="T199" s="10" t="s">
        <v>543</v>
      </c>
      <c r="U199" s="10" t="s">
        <v>556</v>
      </c>
      <c r="V199" s="16">
        <f t="shared" si="21"/>
        <v>-1</v>
      </c>
      <c r="W199" s="10" t="s">
        <v>61</v>
      </c>
      <c r="X199" s="57" t="str">
        <f t="shared" si="26"/>
        <v>parità</v>
      </c>
      <c r="Y199" s="57" t="str">
        <f t="shared" si="27"/>
        <v>NO</v>
      </c>
    </row>
    <row r="200" spans="1:25" ht="60" customHeight="1" x14ac:dyDescent="0.35">
      <c r="A200" s="10" t="str">
        <f t="shared" si="22"/>
        <v>CC31ASA</v>
      </c>
      <c r="B200" s="10" t="s">
        <v>564</v>
      </c>
      <c r="C200" s="10" t="s">
        <v>565</v>
      </c>
      <c r="D200" s="12" t="s">
        <v>672</v>
      </c>
      <c r="E200" s="10" t="s">
        <v>614</v>
      </c>
      <c r="F200" s="10" t="s">
        <v>618</v>
      </c>
      <c r="G200" s="10" t="s">
        <v>673</v>
      </c>
      <c r="H200" s="13" t="s">
        <v>674</v>
      </c>
      <c r="I200" s="10">
        <v>25</v>
      </c>
      <c r="J200" s="10" t="s">
        <v>665</v>
      </c>
      <c r="K200" s="12">
        <v>5</v>
      </c>
      <c r="L200" s="12">
        <v>3</v>
      </c>
      <c r="M200" s="12">
        <v>3</v>
      </c>
      <c r="N200" s="12">
        <v>3</v>
      </c>
      <c r="O200" s="12">
        <f t="shared" si="23"/>
        <v>-2</v>
      </c>
      <c r="P200" s="14">
        <v>3</v>
      </c>
      <c r="Q200" s="14">
        <f t="shared" si="24"/>
        <v>0</v>
      </c>
      <c r="R200" s="53">
        <f t="shared" si="25"/>
        <v>0</v>
      </c>
      <c r="S200" s="21" t="s">
        <v>545</v>
      </c>
      <c r="T200" s="10" t="s">
        <v>543</v>
      </c>
      <c r="U200" s="10" t="s">
        <v>566</v>
      </c>
      <c r="V200" s="16">
        <f t="shared" si="21"/>
        <v>0</v>
      </c>
      <c r="W200" s="10" t="s">
        <v>49</v>
      </c>
      <c r="X200" s="57" t="str">
        <f t="shared" si="26"/>
        <v>decremento</v>
      </c>
      <c r="Y200" s="57" t="str">
        <f t="shared" si="27"/>
        <v>NO</v>
      </c>
    </row>
    <row r="201" spans="1:25" ht="60" customHeight="1" x14ac:dyDescent="0.35">
      <c r="A201" s="10" t="str">
        <f t="shared" si="22"/>
        <v>CC26ASA</v>
      </c>
      <c r="B201" s="10" t="s">
        <v>567</v>
      </c>
      <c r="C201" s="10" t="s">
        <v>568</v>
      </c>
      <c r="D201" s="12" t="s">
        <v>672</v>
      </c>
      <c r="E201" s="10" t="s">
        <v>614</v>
      </c>
      <c r="F201" s="10" t="s">
        <v>618</v>
      </c>
      <c r="G201" s="10" t="s">
        <v>673</v>
      </c>
      <c r="H201" s="13" t="s">
        <v>674</v>
      </c>
      <c r="I201" s="10">
        <v>25</v>
      </c>
      <c r="J201" s="10" t="s">
        <v>665</v>
      </c>
      <c r="K201" s="12">
        <v>5</v>
      </c>
      <c r="L201" s="12">
        <v>3</v>
      </c>
      <c r="M201" s="12">
        <v>2</v>
      </c>
      <c r="N201" s="12">
        <v>3</v>
      </c>
      <c r="O201" s="12">
        <f t="shared" si="23"/>
        <v>-2</v>
      </c>
      <c r="P201" s="14">
        <v>1</v>
      </c>
      <c r="Q201" s="14">
        <f t="shared" si="24"/>
        <v>-2</v>
      </c>
      <c r="R201" s="53">
        <f t="shared" si="25"/>
        <v>-2</v>
      </c>
      <c r="S201" s="21" t="s">
        <v>545</v>
      </c>
      <c r="T201" s="10" t="s">
        <v>552</v>
      </c>
      <c r="U201" s="10" t="s">
        <v>569</v>
      </c>
      <c r="V201" s="16">
        <f t="shared" si="21"/>
        <v>-1</v>
      </c>
      <c r="W201" s="10" t="s">
        <v>39</v>
      </c>
      <c r="X201" s="57" t="str">
        <f t="shared" si="26"/>
        <v>decremento</v>
      </c>
      <c r="Y201" s="57" t="str">
        <f t="shared" si="27"/>
        <v>NO</v>
      </c>
    </row>
    <row r="202" spans="1:25" ht="60" customHeight="1" x14ac:dyDescent="0.35">
      <c r="A202" s="10" t="str">
        <f t="shared" si="22"/>
        <v>CC30ASA</v>
      </c>
      <c r="B202" s="10" t="s">
        <v>570</v>
      </c>
      <c r="C202" s="10" t="s">
        <v>571</v>
      </c>
      <c r="D202" s="12" t="s">
        <v>672</v>
      </c>
      <c r="E202" s="10" t="s">
        <v>614</v>
      </c>
      <c r="F202" s="10" t="s">
        <v>618</v>
      </c>
      <c r="G202" s="10" t="s">
        <v>673</v>
      </c>
      <c r="H202" s="13" t="s">
        <v>674</v>
      </c>
      <c r="I202" s="10">
        <v>25</v>
      </c>
      <c r="J202" s="10" t="s">
        <v>665</v>
      </c>
      <c r="K202" s="12">
        <v>5</v>
      </c>
      <c r="L202" s="12">
        <v>5</v>
      </c>
      <c r="M202" s="12">
        <v>6</v>
      </c>
      <c r="N202" s="12">
        <v>6</v>
      </c>
      <c r="O202" s="12">
        <f t="shared" si="23"/>
        <v>0</v>
      </c>
      <c r="P202" s="14">
        <v>6</v>
      </c>
      <c r="Q202" s="14">
        <f t="shared" si="24"/>
        <v>0</v>
      </c>
      <c r="R202" s="53">
        <f t="shared" si="25"/>
        <v>1</v>
      </c>
      <c r="S202" s="21" t="s">
        <v>545</v>
      </c>
      <c r="T202" s="10" t="s">
        <v>548</v>
      </c>
      <c r="U202" s="10" t="s">
        <v>572</v>
      </c>
      <c r="V202" s="16">
        <f t="shared" si="21"/>
        <v>0</v>
      </c>
      <c r="W202" s="10" t="s">
        <v>43</v>
      </c>
      <c r="X202" s="57" t="str">
        <f t="shared" si="26"/>
        <v>parità</v>
      </c>
      <c r="Y202" s="57" t="str">
        <f t="shared" si="27"/>
        <v>SI</v>
      </c>
    </row>
    <row r="203" spans="1:25" ht="60" customHeight="1" x14ac:dyDescent="0.35">
      <c r="A203" s="10" t="str">
        <f t="shared" si="22"/>
        <v>CC07ASA</v>
      </c>
      <c r="B203" s="10" t="s">
        <v>573</v>
      </c>
      <c r="C203" s="10" t="s">
        <v>574</v>
      </c>
      <c r="D203" s="12" t="s">
        <v>672</v>
      </c>
      <c r="E203" s="10" t="s">
        <v>614</v>
      </c>
      <c r="F203" s="10" t="s">
        <v>618</v>
      </c>
      <c r="G203" s="10" t="s">
        <v>673</v>
      </c>
      <c r="H203" s="13" t="s">
        <v>674</v>
      </c>
      <c r="I203" s="10">
        <v>25</v>
      </c>
      <c r="J203" s="10" t="s">
        <v>665</v>
      </c>
      <c r="K203" s="12">
        <v>5</v>
      </c>
      <c r="L203" s="12">
        <v>3</v>
      </c>
      <c r="M203" s="12">
        <v>3</v>
      </c>
      <c r="N203" s="12">
        <v>3</v>
      </c>
      <c r="O203" s="12">
        <f t="shared" si="23"/>
        <v>-2</v>
      </c>
      <c r="P203" s="14">
        <v>3</v>
      </c>
      <c r="Q203" s="14">
        <f t="shared" si="24"/>
        <v>0</v>
      </c>
      <c r="R203" s="53">
        <f t="shared" si="25"/>
        <v>0</v>
      </c>
      <c r="S203" s="21" t="s">
        <v>545</v>
      </c>
      <c r="T203" s="10" t="s">
        <v>543</v>
      </c>
      <c r="U203" s="10" t="s">
        <v>575</v>
      </c>
      <c r="V203" s="16">
        <f t="shared" si="21"/>
        <v>0</v>
      </c>
      <c r="W203" s="10" t="s">
        <v>39</v>
      </c>
      <c r="X203" s="57" t="str">
        <f t="shared" si="26"/>
        <v>decremento</v>
      </c>
      <c r="Y203" s="57" t="str">
        <f t="shared" si="27"/>
        <v>NO</v>
      </c>
    </row>
    <row r="204" spans="1:25" ht="60" customHeight="1" x14ac:dyDescent="0.35">
      <c r="A204" s="10" t="str">
        <f t="shared" si="22"/>
        <v>CC02ASA</v>
      </c>
      <c r="B204" s="10" t="s">
        <v>576</v>
      </c>
      <c r="C204" s="10" t="s">
        <v>577</v>
      </c>
      <c r="D204" s="12" t="s">
        <v>672</v>
      </c>
      <c r="E204" s="10" t="s">
        <v>614</v>
      </c>
      <c r="F204" s="10" t="s">
        <v>618</v>
      </c>
      <c r="G204" s="10" t="s">
        <v>673</v>
      </c>
      <c r="H204" s="13" t="s">
        <v>674</v>
      </c>
      <c r="I204" s="10">
        <v>25</v>
      </c>
      <c r="J204" s="10" t="s">
        <v>665</v>
      </c>
      <c r="K204" s="12">
        <v>5</v>
      </c>
      <c r="L204" s="12">
        <v>3</v>
      </c>
      <c r="M204" s="12">
        <v>4</v>
      </c>
      <c r="N204" s="12">
        <v>4</v>
      </c>
      <c r="O204" s="12">
        <f t="shared" si="23"/>
        <v>-2</v>
      </c>
      <c r="P204" s="14">
        <v>4</v>
      </c>
      <c r="Q204" s="14">
        <f t="shared" si="24"/>
        <v>0</v>
      </c>
      <c r="R204" s="53">
        <f t="shared" si="25"/>
        <v>1</v>
      </c>
      <c r="S204" s="21" t="s">
        <v>545</v>
      </c>
      <c r="T204" s="10" t="s">
        <v>552</v>
      </c>
      <c r="U204" s="10" t="s">
        <v>578</v>
      </c>
      <c r="V204" s="16">
        <f t="shared" si="21"/>
        <v>0</v>
      </c>
      <c r="W204" s="10" t="s">
        <v>39</v>
      </c>
      <c r="X204" s="57" t="str">
        <f t="shared" si="26"/>
        <v>decremento</v>
      </c>
      <c r="Y204" s="57" t="str">
        <f t="shared" si="27"/>
        <v>SI</v>
      </c>
    </row>
    <row r="205" spans="1:25" ht="60" customHeight="1" x14ac:dyDescent="0.35">
      <c r="A205" s="10" t="str">
        <f t="shared" si="22"/>
        <v>CC10ASA</v>
      </c>
      <c r="B205" s="10" t="s">
        <v>579</v>
      </c>
      <c r="C205" s="10" t="s">
        <v>580</v>
      </c>
      <c r="D205" s="12" t="s">
        <v>672</v>
      </c>
      <c r="E205" s="10" t="s">
        <v>614</v>
      </c>
      <c r="F205" s="10" t="s">
        <v>618</v>
      </c>
      <c r="G205" s="10" t="s">
        <v>673</v>
      </c>
      <c r="H205" s="13" t="s">
        <v>674</v>
      </c>
      <c r="I205" s="10">
        <v>25</v>
      </c>
      <c r="J205" s="10" t="s">
        <v>665</v>
      </c>
      <c r="K205" s="12">
        <v>4</v>
      </c>
      <c r="L205" s="12">
        <v>3</v>
      </c>
      <c r="M205" s="12">
        <v>6</v>
      </c>
      <c r="N205" s="12">
        <v>4</v>
      </c>
      <c r="O205" s="12">
        <f t="shared" si="23"/>
        <v>-1</v>
      </c>
      <c r="P205" s="14">
        <v>6</v>
      </c>
      <c r="Q205" s="14">
        <f t="shared" si="24"/>
        <v>2</v>
      </c>
      <c r="R205" s="53">
        <f t="shared" si="25"/>
        <v>3</v>
      </c>
      <c r="S205" s="21" t="s">
        <v>545</v>
      </c>
      <c r="T205" s="27" t="s">
        <v>552</v>
      </c>
      <c r="U205" s="27" t="s">
        <v>569</v>
      </c>
      <c r="V205" s="16">
        <f t="shared" si="21"/>
        <v>0</v>
      </c>
      <c r="W205" s="10" t="s">
        <v>39</v>
      </c>
      <c r="X205" s="57" t="str">
        <f t="shared" si="26"/>
        <v>decremento</v>
      </c>
      <c r="Y205" s="57" t="str">
        <f t="shared" si="27"/>
        <v>SI</v>
      </c>
    </row>
    <row r="206" spans="1:25" ht="60" customHeight="1" x14ac:dyDescent="0.35">
      <c r="A206" s="10" t="str">
        <f t="shared" si="22"/>
        <v>CC16ASA</v>
      </c>
      <c r="B206" s="10" t="s">
        <v>581</v>
      </c>
      <c r="C206" s="10" t="s">
        <v>582</v>
      </c>
      <c r="D206" s="12" t="s">
        <v>672</v>
      </c>
      <c r="E206" s="10" t="s">
        <v>614</v>
      </c>
      <c r="F206" s="10" t="s">
        <v>618</v>
      </c>
      <c r="G206" s="10" t="s">
        <v>673</v>
      </c>
      <c r="H206" s="13" t="s">
        <v>674</v>
      </c>
      <c r="I206" s="10">
        <v>25</v>
      </c>
      <c r="J206" s="10" t="s">
        <v>665</v>
      </c>
      <c r="K206" s="12">
        <v>5</v>
      </c>
      <c r="L206" s="12">
        <v>3</v>
      </c>
      <c r="M206" s="12">
        <v>3</v>
      </c>
      <c r="N206" s="12">
        <v>3</v>
      </c>
      <c r="O206" s="12">
        <f t="shared" si="23"/>
        <v>-2</v>
      </c>
      <c r="P206" s="14">
        <v>2</v>
      </c>
      <c r="Q206" s="14">
        <f t="shared" si="24"/>
        <v>-1</v>
      </c>
      <c r="R206" s="16">
        <f t="shared" si="25"/>
        <v>-1</v>
      </c>
      <c r="S206" s="21" t="s">
        <v>545</v>
      </c>
      <c r="T206" s="10" t="s">
        <v>543</v>
      </c>
      <c r="U206" s="10" t="s">
        <v>583</v>
      </c>
      <c r="V206" s="16">
        <f t="shared" si="21"/>
        <v>-1</v>
      </c>
      <c r="W206" s="10" t="s">
        <v>39</v>
      </c>
      <c r="X206" s="57" t="str">
        <f t="shared" si="26"/>
        <v>decremento</v>
      </c>
      <c r="Y206" s="57" t="str">
        <f t="shared" si="27"/>
        <v>NO</v>
      </c>
    </row>
    <row r="207" spans="1:25" ht="60" customHeight="1" x14ac:dyDescent="0.35">
      <c r="A207" s="10" t="str">
        <f t="shared" si="22"/>
        <v>CC19ASA</v>
      </c>
      <c r="B207" s="10" t="s">
        <v>584</v>
      </c>
      <c r="C207" s="10" t="s">
        <v>585</v>
      </c>
      <c r="D207" s="12" t="s">
        <v>672</v>
      </c>
      <c r="E207" s="10" t="s">
        <v>614</v>
      </c>
      <c r="F207" s="10" t="s">
        <v>618</v>
      </c>
      <c r="G207" s="10" t="s">
        <v>673</v>
      </c>
      <c r="H207" s="13" t="s">
        <v>674</v>
      </c>
      <c r="I207" s="10">
        <v>25</v>
      </c>
      <c r="J207" s="10" t="s">
        <v>665</v>
      </c>
      <c r="K207" s="12">
        <v>5</v>
      </c>
      <c r="L207" s="12">
        <v>3</v>
      </c>
      <c r="M207" s="12">
        <v>3</v>
      </c>
      <c r="N207" s="12">
        <v>3</v>
      </c>
      <c r="O207" s="12">
        <f t="shared" si="23"/>
        <v>-2</v>
      </c>
      <c r="P207" s="14">
        <v>3</v>
      </c>
      <c r="Q207" s="14">
        <f t="shared" si="24"/>
        <v>0</v>
      </c>
      <c r="R207" s="16">
        <f t="shared" si="25"/>
        <v>0</v>
      </c>
      <c r="S207" s="21" t="s">
        <v>545</v>
      </c>
      <c r="T207" s="10" t="s">
        <v>543</v>
      </c>
      <c r="U207" s="10" t="s">
        <v>583</v>
      </c>
      <c r="V207" s="16">
        <f t="shared" si="21"/>
        <v>0</v>
      </c>
      <c r="W207" s="10" t="s">
        <v>39</v>
      </c>
      <c r="X207" s="57" t="str">
        <f t="shared" si="26"/>
        <v>decremento</v>
      </c>
      <c r="Y207" s="57" t="str">
        <f t="shared" si="27"/>
        <v>NO</v>
      </c>
    </row>
    <row r="208" spans="1:25" ht="60" customHeight="1" x14ac:dyDescent="0.35">
      <c r="A208" s="10" t="str">
        <f t="shared" si="22"/>
        <v>CC17ASA</v>
      </c>
      <c r="B208" s="10" t="s">
        <v>586</v>
      </c>
      <c r="C208" s="10" t="s">
        <v>587</v>
      </c>
      <c r="D208" s="12" t="s">
        <v>672</v>
      </c>
      <c r="E208" s="10" t="s">
        <v>614</v>
      </c>
      <c r="F208" s="10" t="s">
        <v>618</v>
      </c>
      <c r="G208" s="10" t="s">
        <v>673</v>
      </c>
      <c r="H208" s="13" t="s">
        <v>674</v>
      </c>
      <c r="I208" s="10">
        <v>25</v>
      </c>
      <c r="J208" s="10" t="s">
        <v>665</v>
      </c>
      <c r="K208" s="12">
        <v>5</v>
      </c>
      <c r="L208" s="12">
        <v>5</v>
      </c>
      <c r="M208" s="12">
        <v>6</v>
      </c>
      <c r="N208" s="12">
        <v>6</v>
      </c>
      <c r="O208" s="12">
        <f t="shared" si="23"/>
        <v>0</v>
      </c>
      <c r="P208" s="14">
        <v>6</v>
      </c>
      <c r="Q208" s="14">
        <f t="shared" si="24"/>
        <v>0</v>
      </c>
      <c r="R208" s="16">
        <f t="shared" si="25"/>
        <v>1</v>
      </c>
      <c r="S208" s="21" t="s">
        <v>545</v>
      </c>
      <c r="T208" s="10" t="s">
        <v>543</v>
      </c>
      <c r="U208" s="10" t="s">
        <v>588</v>
      </c>
      <c r="V208" s="16">
        <f t="shared" si="21"/>
        <v>0</v>
      </c>
      <c r="W208" s="10" t="s">
        <v>43</v>
      </c>
      <c r="X208" s="57" t="str">
        <f t="shared" si="26"/>
        <v>parità</v>
      </c>
      <c r="Y208" s="57" t="str">
        <f t="shared" si="27"/>
        <v>SI</v>
      </c>
    </row>
    <row r="209" spans="1:25" ht="60" customHeight="1" x14ac:dyDescent="0.35">
      <c r="A209" s="10" t="str">
        <f t="shared" si="22"/>
        <v>CC09ASA</v>
      </c>
      <c r="B209" s="10" t="s">
        <v>589</v>
      </c>
      <c r="C209" s="10" t="s">
        <v>590</v>
      </c>
      <c r="D209" s="12" t="s">
        <v>672</v>
      </c>
      <c r="E209" s="10" t="s">
        <v>614</v>
      </c>
      <c r="F209" s="10" t="s">
        <v>618</v>
      </c>
      <c r="G209" s="10" t="s">
        <v>673</v>
      </c>
      <c r="H209" s="13" t="s">
        <v>674</v>
      </c>
      <c r="I209" s="10">
        <v>25</v>
      </c>
      <c r="J209" s="10" t="s">
        <v>665</v>
      </c>
      <c r="K209" s="12">
        <v>5</v>
      </c>
      <c r="L209" s="12">
        <v>5</v>
      </c>
      <c r="M209" s="12">
        <v>4</v>
      </c>
      <c r="N209" s="12">
        <v>5</v>
      </c>
      <c r="O209" s="12">
        <f t="shared" si="23"/>
        <v>0</v>
      </c>
      <c r="P209" s="14">
        <v>4</v>
      </c>
      <c r="Q209" s="14">
        <f t="shared" si="24"/>
        <v>-1</v>
      </c>
      <c r="R209" s="16">
        <f t="shared" si="25"/>
        <v>-1</v>
      </c>
      <c r="S209" s="21" t="s">
        <v>545</v>
      </c>
      <c r="T209" s="10" t="s">
        <v>543</v>
      </c>
      <c r="U209" s="10" t="s">
        <v>591</v>
      </c>
      <c r="V209" s="16">
        <f t="shared" si="21"/>
        <v>0</v>
      </c>
      <c r="W209" s="10" t="s">
        <v>39</v>
      </c>
      <c r="X209" s="57" t="str">
        <f t="shared" si="26"/>
        <v>parità</v>
      </c>
      <c r="Y209" s="57" t="str">
        <f t="shared" si="27"/>
        <v>NO</v>
      </c>
    </row>
    <row r="210" spans="1:25" ht="60" customHeight="1" x14ac:dyDescent="0.3">
      <c r="G210" s="10" t="s">
        <v>593</v>
      </c>
      <c r="K210" s="12">
        <f>SUBTOTAL(9,K3:K209)</f>
        <v>1012</v>
      </c>
      <c r="L210" s="12">
        <f>SUBTOTAL(9,L3:L209)</f>
        <v>1011</v>
      </c>
      <c r="M210" s="12">
        <f>SUBTOTAL(9,M3:M209)</f>
        <v>1007</v>
      </c>
      <c r="N210" s="12">
        <f>SUBTOTAL(9,N3:N209)</f>
        <v>1007</v>
      </c>
      <c r="O210" s="12">
        <f>SUBTOTAL(9,O3:O209)</f>
        <v>-1</v>
      </c>
      <c r="P210" s="12">
        <f>SUBTOTAL(9,P3:P209)</f>
        <v>925</v>
      </c>
      <c r="Q210" s="14">
        <f t="shared" si="24"/>
        <v>-82</v>
      </c>
      <c r="R210" s="12">
        <f>SUBTOTAL(9,R3:R209)</f>
        <v>-86</v>
      </c>
      <c r="S210" s="10"/>
      <c r="T210" s="10"/>
      <c r="U210" s="10"/>
      <c r="V210" s="12">
        <f>SUBTOTAL(9,V3:V209)</f>
        <v>-82</v>
      </c>
    </row>
    <row r="213" spans="1:25" ht="33" x14ac:dyDescent="0.3">
      <c r="C213" s="10" t="s">
        <v>32</v>
      </c>
      <c r="K213" s="10">
        <f>SUMIF($S$3:$S$209,$C213,K$3:K$209)</f>
        <v>84</v>
      </c>
      <c r="L213" s="10">
        <f>SUMIF($S$3:$S$209,$C213,L$3:L$209)</f>
        <v>95</v>
      </c>
      <c r="M213" s="10">
        <f>SUMIF($P$3:$P$65,$C213,M$3:M$195)</f>
        <v>0</v>
      </c>
      <c r="P213" s="10">
        <f>SUMIF($S$3:$S$209,$C213,P$3:P$209)</f>
        <v>63</v>
      </c>
    </row>
    <row r="214" spans="1:25" ht="49.5" x14ac:dyDescent="0.3">
      <c r="C214" s="10" t="s">
        <v>112</v>
      </c>
      <c r="K214" s="10">
        <f>SUMIF($S$3:$S$209,$C214,K$3:K$209)</f>
        <v>9</v>
      </c>
      <c r="L214" s="10">
        <f>SUMIF($S$3:$S$209,$C214,L$3:L$209)</f>
        <v>23</v>
      </c>
      <c r="M214" s="10">
        <f>SUMIF($P$3:$P$65,$C214,M$3:M$195)</f>
        <v>0</v>
      </c>
      <c r="P214" s="10">
        <f>SUMIF($S$3:$S$209,$C214,P$3:P$209)</f>
        <v>17</v>
      </c>
    </row>
    <row r="215" spans="1:25" ht="16.5" x14ac:dyDescent="0.3">
      <c r="C215" s="10" t="s">
        <v>38</v>
      </c>
      <c r="K215" s="10">
        <f>SUMIF($S$3:$S$209,$C215,K$3:K$209)</f>
        <v>57</v>
      </c>
      <c r="L215" s="10">
        <f>SUMIF($S$3:$S$209,$C215,L$3:L$209)</f>
        <v>43</v>
      </c>
      <c r="M215" s="10">
        <f>SUMIF($P$3:$P$65,$C215,M$3:M$195)</f>
        <v>0</v>
      </c>
      <c r="P215" s="10">
        <f>SUMIF($S$3:$S$209,$C215,P$3:P$209)</f>
        <v>42</v>
      </c>
    </row>
    <row r="216" spans="1:25" ht="16.5" x14ac:dyDescent="0.3">
      <c r="C216" s="10" t="s">
        <v>74</v>
      </c>
      <c r="K216" s="10">
        <f>SUMIF($S$3:$S$209,$C216,K$3:K$209)</f>
        <v>73</v>
      </c>
      <c r="L216" s="10">
        <f>SUMIF($S$3:$S$209,$C216,L$3:L$209)</f>
        <v>84</v>
      </c>
      <c r="M216" s="10">
        <f>SUMIF($P$3:$P$65,$C216,M$3:M$195)</f>
        <v>0</v>
      </c>
      <c r="P216" s="10">
        <f>SUMIF($S$3:$S$209,$C216,P$3:P$209)</f>
        <v>91</v>
      </c>
    </row>
    <row r="217" spans="1:25" ht="33" x14ac:dyDescent="0.3">
      <c r="C217" s="10" t="s">
        <v>145</v>
      </c>
      <c r="K217" s="10">
        <f>SUMIF($S$3:$S$209,$C217,K$3:K$209)</f>
        <v>82</v>
      </c>
      <c r="L217" s="10">
        <f>SUMIF($S$3:$S$209,$C217,L$3:L$209)</f>
        <v>78</v>
      </c>
      <c r="M217" s="10">
        <f>SUMIF($P$3:$P$65,$C217,M$3:M$195)</f>
        <v>0</v>
      </c>
      <c r="P217" s="10">
        <f>SUMIF($S$3:$S$209,$C217,P$3:P$209)</f>
        <v>71</v>
      </c>
    </row>
    <row r="218" spans="1:25" ht="33" x14ac:dyDescent="0.3">
      <c r="C218" s="10" t="s">
        <v>194</v>
      </c>
      <c r="K218" s="10">
        <f>SUMIF($S$3:$S$209,$C218,K$3:K$209)</f>
        <v>123</v>
      </c>
      <c r="L218" s="10">
        <f>SUMIF($S$3:$S$209,$C218,L$3:L$209)</f>
        <v>125</v>
      </c>
      <c r="M218" s="10">
        <f>SUMIF($P$3:$P$65,$C218,M$3:M$195)</f>
        <v>0</v>
      </c>
      <c r="P218" s="10">
        <f>SUMIF($S$3:$S$209,$C218,P$3:P$209)</f>
        <v>162</v>
      </c>
    </row>
    <row r="219" spans="1:25" ht="16.5" x14ac:dyDescent="0.3">
      <c r="C219" s="10" t="s">
        <v>258</v>
      </c>
      <c r="K219" s="10">
        <f>SUMIF($S$3:$S$209,$C219,K$3:K$209)</f>
        <v>87</v>
      </c>
      <c r="L219" s="10">
        <f>SUMIF($S$3:$S$209,$C219,L$3:L$209)</f>
        <v>111</v>
      </c>
      <c r="M219" s="10">
        <f>SUMIF($P$3:$P$65,$C219,M$3:M$195)</f>
        <v>0</v>
      </c>
      <c r="P219" s="10">
        <f>SUMIF($S$3:$S$209,$C219,P$3:P$209)</f>
        <v>77</v>
      </c>
    </row>
    <row r="220" spans="1:25" ht="33" x14ac:dyDescent="0.3">
      <c r="C220" s="10" t="s">
        <v>306</v>
      </c>
      <c r="K220" s="10">
        <f>SUMIF($S$3:$S$209,$C220,K$3:K$209)</f>
        <v>97</v>
      </c>
      <c r="L220" s="10">
        <f>SUMIF($S$3:$S$209,$C220,L$3:L$209)</f>
        <v>88</v>
      </c>
      <c r="M220" s="10">
        <f>SUMIF($P$3:$P$65,$C220,M$3:M$195)</f>
        <v>0</v>
      </c>
      <c r="P220" s="10">
        <f>SUMIF($S$3:$S$209,$C220,P$3:P$209)</f>
        <v>88</v>
      </c>
    </row>
    <row r="221" spans="1:25" ht="16.5" x14ac:dyDescent="0.3">
      <c r="C221" s="10" t="s">
        <v>362</v>
      </c>
      <c r="K221" s="10">
        <f>SUMIF($S$3:$S$209,$C221,K$3:K$209)</f>
        <v>63</v>
      </c>
      <c r="L221" s="10">
        <f>SUMIF($S$3:$S$209,$C221,L$3:L$209)</f>
        <v>65</v>
      </c>
      <c r="M221" s="10">
        <f>SUMIF($P$3:$P$65,$C221,M$3:M$195)</f>
        <v>0</v>
      </c>
      <c r="P221" s="10">
        <f>SUMIF($S$3:$S$209,$C221,P$3:P$209)</f>
        <v>57</v>
      </c>
    </row>
    <row r="222" spans="1:25" ht="16.5" x14ac:dyDescent="0.3">
      <c r="C222" s="10" t="s">
        <v>402</v>
      </c>
      <c r="K222" s="10">
        <f>SUMIF($S$3:$S$209,$C222,K$3:K$209)</f>
        <v>52</v>
      </c>
      <c r="L222" s="10">
        <f>SUMIF($S$3:$S$209,$C222,L$3:L$209)</f>
        <v>44</v>
      </c>
      <c r="M222" s="10">
        <f>SUMIF($P$3:$P$65,$C222,M$3:M$195)</f>
        <v>0</v>
      </c>
      <c r="P222" s="10">
        <f>SUMIF($S$3:$S$209,$C222,P$3:P$209)</f>
        <v>27</v>
      </c>
    </row>
    <row r="223" spans="1:25" ht="16.5" x14ac:dyDescent="0.3">
      <c r="C223" s="10" t="s">
        <v>428</v>
      </c>
      <c r="K223" s="10">
        <f>SUMIF($S$3:$S$209,$C223,K$3:K$209)</f>
        <v>112</v>
      </c>
      <c r="L223" s="10">
        <f>SUMIF($S$3:$S$209,$C223,L$3:L$209)</f>
        <v>99</v>
      </c>
      <c r="M223" s="10">
        <f>SUMIF($P$3:$P$65,$C223,M$3:M$195)</f>
        <v>0</v>
      </c>
      <c r="P223" s="10">
        <f>SUMIF($S$3:$S$209,$C223,P$3:P$209)</f>
        <v>87</v>
      </c>
    </row>
    <row r="224" spans="1:25" ht="33" x14ac:dyDescent="0.3">
      <c r="C224" s="10" t="s">
        <v>488</v>
      </c>
      <c r="K224" s="10">
        <f>SUMIF($S$3:$S$209,$C224,K$3:K$209)</f>
        <v>95</v>
      </c>
      <c r="L224" s="10">
        <f>SUMIF($S$3:$S$209,$C224,L$3:L$209)</f>
        <v>88</v>
      </c>
      <c r="M224" s="10">
        <f>SUMIF($P$3:$P$65,$C224,M$3:M$195)</f>
        <v>0</v>
      </c>
      <c r="P224" s="10">
        <f>SUMIF($S$3:$S$209,$C224,P$3:P$209)</f>
        <v>86</v>
      </c>
    </row>
    <row r="225" spans="3:27" ht="49.5" x14ac:dyDescent="0.3">
      <c r="C225" s="10" t="s">
        <v>545</v>
      </c>
      <c r="K225" s="10">
        <f>SUMIF($S$3:$S$209,$C225,K$3:K$209)</f>
        <v>78</v>
      </c>
      <c r="L225" s="10">
        <f>SUMIF($S$3:$S$209,$C225,L$3:L$209)</f>
        <v>68</v>
      </c>
      <c r="M225" s="10">
        <f>SUMIF($P$3:$P$65,$C225,M$3:M$195)</f>
        <v>0</v>
      </c>
      <c r="P225" s="10">
        <f>SUMIF($S$3:$S$209,$C225,P$3:P$209)</f>
        <v>57</v>
      </c>
    </row>
    <row r="226" spans="3:27" ht="34.5" x14ac:dyDescent="0.35">
      <c r="C226" s="31" t="s">
        <v>593</v>
      </c>
      <c r="D226" s="31"/>
      <c r="E226" s="31"/>
      <c r="F226" s="31"/>
      <c r="G226" s="32" t="s">
        <v>593</v>
      </c>
      <c r="H226" s="33"/>
      <c r="I226" s="31"/>
      <c r="J226" s="31"/>
      <c r="K226" s="34">
        <f>SUM(K213:K225)</f>
        <v>1012</v>
      </c>
      <c r="L226" s="34">
        <f t="shared" ref="L226:M226" si="28">SUM(L213:L225)</f>
        <v>1011</v>
      </c>
      <c r="M226" s="34">
        <f t="shared" si="28"/>
        <v>0</v>
      </c>
      <c r="P226" s="34">
        <f>SUM(P213:P225)</f>
        <v>925</v>
      </c>
    </row>
    <row r="228" spans="3:27" ht="60" customHeight="1" x14ac:dyDescent="0.3">
      <c r="C228" s="1" t="s">
        <v>765</v>
      </c>
      <c r="M228" s="1"/>
      <c r="N228" s="37"/>
      <c r="P228" s="37"/>
      <c r="S228" s="36"/>
      <c r="T228" s="36"/>
      <c r="U228" s="36"/>
      <c r="V228" s="1"/>
      <c r="X228" s="1"/>
      <c r="Y228" s="1"/>
      <c r="Z228" s="29"/>
      <c r="AA228" s="29"/>
    </row>
    <row r="229" spans="3:27" ht="60" customHeight="1" x14ac:dyDescent="0.3">
      <c r="C229" s="1" t="s">
        <v>767</v>
      </c>
      <c r="M229" s="1"/>
      <c r="N229" s="37"/>
      <c r="P229" s="37"/>
      <c r="S229" s="36"/>
      <c r="T229" s="36"/>
      <c r="U229" s="36"/>
      <c r="V229" s="1"/>
      <c r="X229" s="1"/>
      <c r="Y229" s="1"/>
      <c r="Z229" s="29"/>
      <c r="AA229" s="29"/>
    </row>
  </sheetData>
  <autoFilter ref="A2:Z209"/>
  <mergeCells count="1">
    <mergeCell ref="A1:W1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headerFooter>
    <oddHeader xml:space="preserve">&amp;R
</oddHeader>
    <oddFooter>&amp;LElaborazione dati: DGPR Ufficio III - Sezione II&amp;C&amp;P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12</vt:i4>
      </vt:variant>
    </vt:vector>
  </HeadingPairs>
  <TitlesOfParts>
    <vt:vector size="27" baseType="lpstr">
      <vt:lpstr>FGP</vt:lpstr>
      <vt:lpstr>FCO</vt:lpstr>
      <vt:lpstr>FOR</vt:lpstr>
      <vt:lpstr>FMC</vt:lpstr>
      <vt:lpstr>FTE</vt:lpstr>
      <vt:lpstr>FIN</vt:lpstr>
      <vt:lpstr>FLI</vt:lpstr>
      <vt:lpstr>CON</vt:lpstr>
      <vt:lpstr>ASA</vt:lpstr>
      <vt:lpstr>ATE</vt:lpstr>
      <vt:lpstr>AIN</vt:lpstr>
      <vt:lpstr>ALI</vt:lpstr>
      <vt:lpstr>OPE</vt:lpstr>
      <vt:lpstr>AUS</vt:lpstr>
      <vt:lpstr>RIEPILOGO NAZIONALE</vt:lpstr>
      <vt:lpstr>AIN!Titoli_stampa</vt:lpstr>
      <vt:lpstr>ASA!Titoli_stampa</vt:lpstr>
      <vt:lpstr>ATE!Titoli_stampa</vt:lpstr>
      <vt:lpstr>AUS!Titoli_stampa</vt:lpstr>
      <vt:lpstr>CON!Titoli_stampa</vt:lpstr>
      <vt:lpstr>FCO!Titoli_stampa</vt:lpstr>
      <vt:lpstr>FGP!Titoli_stampa</vt:lpstr>
      <vt:lpstr>FIN!Titoli_stampa</vt:lpstr>
      <vt:lpstr>FMC!Titoli_stampa</vt:lpstr>
      <vt:lpstr>FOR!Titoli_stampa</vt:lpstr>
      <vt:lpstr>FTE!Titoli_stampa</vt:lpstr>
      <vt:lpstr>OPE!Titoli_stampa</vt:lpstr>
    </vt:vector>
  </TitlesOfParts>
  <Company>Ministero della Giustizia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Fulvio Tallarita</dc:creator>
  <cp:lastModifiedBy>nunzio.pepe</cp:lastModifiedBy>
  <cp:lastPrinted>2022-01-21T12:02:38Z</cp:lastPrinted>
  <dcterms:created xsi:type="dcterms:W3CDTF">2022-01-13T14:36:39Z</dcterms:created>
  <dcterms:modified xsi:type="dcterms:W3CDTF">2022-03-15T09:11:22Z</dcterms:modified>
</cp:coreProperties>
</file>