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giustizia-my.sharepoint.com/personal/silvia_mei_giustizia_it/Documents/Documenti/piante organiche/2022/Per invio a Gabinetto/"/>
    </mc:Choice>
  </mc:AlternateContent>
  <xr:revisionPtr revIDLastSave="0" documentId="8_{3319A524-BEB4-4A1E-86BB-3F4E4EF22211}" xr6:coauthVersionLast="47" xr6:coauthVersionMax="47" xr10:uidLastSave="{00000000-0000-0000-0000-000000000000}"/>
  <bookViews>
    <workbookView xWindow="28680" yWindow="-120" windowWidth="29040" windowHeight="15840" tabRatio="598" firstSheet="1" activeTab="4" xr2:uid="{00000000-000D-0000-FFFF-FFFF00000000}"/>
  </bookViews>
  <sheets>
    <sheet name="Tabella A1- 31.12.2018" sheetId="12" r:id="rId1"/>
    <sheet name="Tabella A2 - 31.12.2019" sheetId="13" r:id="rId2"/>
    <sheet name="Tabella A3 - 31.12.2000" sheetId="14" r:id="rId3"/>
    <sheet name="Tabella A4 - 31.12.2021" sheetId="15" r:id="rId4"/>
    <sheet name="Tabella A5 - riepilogo" sheetId="4" r:id="rId5"/>
    <sheet name="Tabella B - Valori medi annui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5" i="5" l="1"/>
  <c r="J85" i="5"/>
  <c r="I85" i="5"/>
  <c r="H85" i="5"/>
  <c r="G85" i="5"/>
  <c r="F85" i="5"/>
  <c r="E85" i="5"/>
  <c r="D85" i="5"/>
  <c r="L85" i="5" s="1"/>
  <c r="C85" i="5"/>
  <c r="K84" i="5"/>
  <c r="J84" i="5"/>
  <c r="I84" i="5"/>
  <c r="H84" i="5"/>
  <c r="G84" i="5"/>
  <c r="F84" i="5"/>
  <c r="E84" i="5"/>
  <c r="D84" i="5"/>
  <c r="L84" i="5" s="1"/>
  <c r="C84" i="5"/>
  <c r="L83" i="5"/>
  <c r="K83" i="5"/>
  <c r="J83" i="5"/>
  <c r="I83" i="5"/>
  <c r="H83" i="5"/>
  <c r="G83" i="5"/>
  <c r="F83" i="5"/>
  <c r="E83" i="5"/>
  <c r="D83" i="5"/>
  <c r="C83" i="5"/>
  <c r="K82" i="5"/>
  <c r="J82" i="5"/>
  <c r="I82" i="5"/>
  <c r="H82" i="5"/>
  <c r="G82" i="5"/>
  <c r="F82" i="5"/>
  <c r="E82" i="5"/>
  <c r="D82" i="5"/>
  <c r="L82" i="5" s="1"/>
  <c r="C82" i="5"/>
  <c r="K81" i="5"/>
  <c r="J81" i="5"/>
  <c r="I81" i="5"/>
  <c r="H81" i="5"/>
  <c r="L81" i="5" s="1"/>
  <c r="G81" i="5"/>
  <c r="F81" i="5"/>
  <c r="E81" i="5"/>
  <c r="D81" i="5"/>
  <c r="C81" i="5"/>
  <c r="K80" i="5"/>
  <c r="J80" i="5"/>
  <c r="I80" i="5"/>
  <c r="H80" i="5"/>
  <c r="G80" i="5"/>
  <c r="F80" i="5"/>
  <c r="E80" i="5"/>
  <c r="D80" i="5"/>
  <c r="L80" i="5" s="1"/>
  <c r="C80" i="5"/>
  <c r="K79" i="5"/>
  <c r="J79" i="5"/>
  <c r="I79" i="5"/>
  <c r="H79" i="5"/>
  <c r="G79" i="5"/>
  <c r="F79" i="5"/>
  <c r="E79" i="5"/>
  <c r="D79" i="5"/>
  <c r="L79" i="5" s="1"/>
  <c r="C79" i="5"/>
  <c r="K78" i="5"/>
  <c r="J78" i="5"/>
  <c r="I78" i="5"/>
  <c r="H78" i="5"/>
  <c r="G78" i="5"/>
  <c r="F78" i="5"/>
  <c r="E78" i="5"/>
  <c r="D78" i="5"/>
  <c r="L78" i="5" s="1"/>
  <c r="C78" i="5"/>
  <c r="K77" i="5"/>
  <c r="J77" i="5"/>
  <c r="I77" i="5"/>
  <c r="H77" i="5"/>
  <c r="G77" i="5"/>
  <c r="F77" i="5"/>
  <c r="E77" i="5"/>
  <c r="D77" i="5"/>
  <c r="L77" i="5" s="1"/>
  <c r="C77" i="5"/>
  <c r="K76" i="5"/>
  <c r="J76" i="5"/>
  <c r="I76" i="5"/>
  <c r="H76" i="5"/>
  <c r="G76" i="5"/>
  <c r="F76" i="5"/>
  <c r="E76" i="5"/>
  <c r="D76" i="5"/>
  <c r="L76" i="5" s="1"/>
  <c r="C76" i="5"/>
  <c r="K75" i="5"/>
  <c r="J75" i="5"/>
  <c r="I75" i="5"/>
  <c r="H75" i="5"/>
  <c r="G75" i="5"/>
  <c r="F75" i="5"/>
  <c r="E75" i="5"/>
  <c r="D75" i="5"/>
  <c r="L75" i="5" s="1"/>
  <c r="C75" i="5"/>
  <c r="K74" i="5"/>
  <c r="J74" i="5"/>
  <c r="I74" i="5"/>
  <c r="H74" i="5"/>
  <c r="G74" i="5"/>
  <c r="F74" i="5"/>
  <c r="E74" i="5"/>
  <c r="D74" i="5"/>
  <c r="L74" i="5" s="1"/>
  <c r="C74" i="5"/>
  <c r="K73" i="5"/>
  <c r="J73" i="5"/>
  <c r="I73" i="5"/>
  <c r="H73" i="5"/>
  <c r="G73" i="5"/>
  <c r="F73" i="5"/>
  <c r="E73" i="5"/>
  <c r="D73" i="5"/>
  <c r="L73" i="5" s="1"/>
  <c r="C73" i="5"/>
  <c r="K72" i="5"/>
  <c r="J72" i="5"/>
  <c r="I72" i="5"/>
  <c r="H72" i="5"/>
  <c r="G72" i="5"/>
  <c r="F72" i="5"/>
  <c r="E72" i="5"/>
  <c r="D72" i="5"/>
  <c r="L72" i="5" s="1"/>
  <c r="C72" i="5"/>
  <c r="K71" i="5"/>
  <c r="J71" i="5"/>
  <c r="I71" i="5"/>
  <c r="H71" i="5"/>
  <c r="G71" i="5"/>
  <c r="F71" i="5"/>
  <c r="E71" i="5"/>
  <c r="D71" i="5"/>
  <c r="L71" i="5" s="1"/>
  <c r="C71" i="5"/>
  <c r="K70" i="5"/>
  <c r="J70" i="5"/>
  <c r="I70" i="5"/>
  <c r="H70" i="5"/>
  <c r="G70" i="5"/>
  <c r="F70" i="5"/>
  <c r="E70" i="5"/>
  <c r="D70" i="5"/>
  <c r="L70" i="5" s="1"/>
  <c r="C70" i="5"/>
  <c r="K69" i="5"/>
  <c r="J69" i="5"/>
  <c r="I69" i="5"/>
  <c r="H69" i="5"/>
  <c r="G69" i="5"/>
  <c r="F69" i="5"/>
  <c r="E69" i="5"/>
  <c r="D69" i="5"/>
  <c r="L69" i="5" s="1"/>
  <c r="C69" i="5"/>
  <c r="K68" i="5"/>
  <c r="J68" i="5"/>
  <c r="I68" i="5"/>
  <c r="H68" i="5"/>
  <c r="G68" i="5"/>
  <c r="F68" i="5"/>
  <c r="E68" i="5"/>
  <c r="D68" i="5"/>
  <c r="L68" i="5" s="1"/>
  <c r="C68" i="5"/>
  <c r="K67" i="5"/>
  <c r="J67" i="5"/>
  <c r="I67" i="5"/>
  <c r="H67" i="5"/>
  <c r="G67" i="5"/>
  <c r="F67" i="5"/>
  <c r="E67" i="5"/>
  <c r="D67" i="5"/>
  <c r="L67" i="5" s="1"/>
  <c r="C67" i="5"/>
  <c r="K66" i="5"/>
  <c r="J66" i="5"/>
  <c r="I66" i="5"/>
  <c r="H66" i="5"/>
  <c r="G66" i="5"/>
  <c r="F66" i="5"/>
  <c r="E66" i="5"/>
  <c r="D66" i="5"/>
  <c r="L66" i="5" s="1"/>
  <c r="C66" i="5"/>
  <c r="K65" i="5"/>
  <c r="J65" i="5"/>
  <c r="I65" i="5"/>
  <c r="H65" i="5"/>
  <c r="G65" i="5"/>
  <c r="F65" i="5"/>
  <c r="E65" i="5"/>
  <c r="D65" i="5"/>
  <c r="L65" i="5" s="1"/>
  <c r="C65" i="5"/>
  <c r="K64" i="5"/>
  <c r="J64" i="5"/>
  <c r="I64" i="5"/>
  <c r="H64" i="5"/>
  <c r="G64" i="5"/>
  <c r="F64" i="5"/>
  <c r="E64" i="5"/>
  <c r="D64" i="5"/>
  <c r="L64" i="5" s="1"/>
  <c r="C64" i="5"/>
  <c r="K63" i="5"/>
  <c r="J63" i="5"/>
  <c r="I63" i="5"/>
  <c r="H63" i="5"/>
  <c r="G63" i="5"/>
  <c r="F63" i="5"/>
  <c r="E63" i="5"/>
  <c r="D63" i="5"/>
  <c r="L63" i="5" s="1"/>
  <c r="C63" i="5"/>
  <c r="K62" i="5"/>
  <c r="J62" i="5"/>
  <c r="I62" i="5"/>
  <c r="H62" i="5"/>
  <c r="G62" i="5"/>
  <c r="F62" i="5"/>
  <c r="E62" i="5"/>
  <c r="D62" i="5"/>
  <c r="L62" i="5" s="1"/>
  <c r="C62" i="5"/>
  <c r="K61" i="5"/>
  <c r="J61" i="5"/>
  <c r="I61" i="5"/>
  <c r="H61" i="5"/>
  <c r="G61" i="5"/>
  <c r="F61" i="5"/>
  <c r="E61" i="5"/>
  <c r="D61" i="5"/>
  <c r="L61" i="5" s="1"/>
  <c r="C61" i="5"/>
  <c r="K60" i="5"/>
  <c r="J60" i="5"/>
  <c r="I60" i="5"/>
  <c r="H60" i="5"/>
  <c r="G60" i="5"/>
  <c r="F60" i="5"/>
  <c r="E60" i="5"/>
  <c r="D60" i="5"/>
  <c r="L60" i="5" s="1"/>
  <c r="C60" i="5"/>
  <c r="K59" i="5"/>
  <c r="J59" i="5"/>
  <c r="I59" i="5"/>
  <c r="H59" i="5"/>
  <c r="G59" i="5"/>
  <c r="F59" i="5"/>
  <c r="E59" i="5"/>
  <c r="D59" i="5"/>
  <c r="L59" i="5" s="1"/>
  <c r="C59" i="5"/>
  <c r="K58" i="5"/>
  <c r="J58" i="5"/>
  <c r="I58" i="5"/>
  <c r="H58" i="5"/>
  <c r="G58" i="5"/>
  <c r="F58" i="5"/>
  <c r="E58" i="5"/>
  <c r="D58" i="5"/>
  <c r="L58" i="5" s="1"/>
  <c r="C58" i="5"/>
  <c r="K57" i="5"/>
  <c r="J57" i="5"/>
  <c r="I57" i="5"/>
  <c r="H57" i="5"/>
  <c r="G57" i="5"/>
  <c r="F57" i="5"/>
  <c r="E57" i="5"/>
  <c r="D57" i="5"/>
  <c r="L57" i="5" s="1"/>
  <c r="C57" i="5"/>
  <c r="K56" i="5"/>
  <c r="J56" i="5"/>
  <c r="I56" i="5"/>
  <c r="H56" i="5"/>
  <c r="G56" i="5"/>
  <c r="F56" i="5"/>
  <c r="E56" i="5"/>
  <c r="D56" i="5"/>
  <c r="L56" i="5" s="1"/>
  <c r="C56" i="5"/>
  <c r="K55" i="5"/>
  <c r="J55" i="5"/>
  <c r="I55" i="5"/>
  <c r="H55" i="5"/>
  <c r="G55" i="5"/>
  <c r="F55" i="5"/>
  <c r="E55" i="5"/>
  <c r="D55" i="5"/>
  <c r="L55" i="5" s="1"/>
  <c r="C55" i="5"/>
  <c r="K54" i="5"/>
  <c r="J54" i="5"/>
  <c r="I54" i="5"/>
  <c r="H54" i="5"/>
  <c r="G54" i="5"/>
  <c r="F54" i="5"/>
  <c r="E54" i="5"/>
  <c r="D54" i="5"/>
  <c r="L54" i="5" s="1"/>
  <c r="C54" i="5"/>
  <c r="L53" i="5"/>
  <c r="K53" i="5"/>
  <c r="J53" i="5"/>
  <c r="I53" i="5"/>
  <c r="H53" i="5"/>
  <c r="G53" i="5"/>
  <c r="F53" i="5"/>
  <c r="E53" i="5"/>
  <c r="D53" i="5"/>
  <c r="C53" i="5"/>
  <c r="K52" i="5"/>
  <c r="J52" i="5"/>
  <c r="I52" i="5"/>
  <c r="H52" i="5"/>
  <c r="G52" i="5"/>
  <c r="F52" i="5"/>
  <c r="E52" i="5"/>
  <c r="D52" i="5"/>
  <c r="L52" i="5" s="1"/>
  <c r="C52" i="5"/>
  <c r="K51" i="5"/>
  <c r="J51" i="5"/>
  <c r="I51" i="5"/>
  <c r="H51" i="5"/>
  <c r="G51" i="5"/>
  <c r="F51" i="5"/>
  <c r="E51" i="5"/>
  <c r="D51" i="5"/>
  <c r="L51" i="5" s="1"/>
  <c r="C51" i="5"/>
  <c r="K50" i="5"/>
  <c r="J50" i="5"/>
  <c r="I50" i="5"/>
  <c r="H50" i="5"/>
  <c r="G50" i="5"/>
  <c r="F50" i="5"/>
  <c r="E50" i="5"/>
  <c r="D50" i="5"/>
  <c r="L50" i="5" s="1"/>
  <c r="C50" i="5"/>
  <c r="K49" i="5"/>
  <c r="J49" i="5"/>
  <c r="I49" i="5"/>
  <c r="H49" i="5"/>
  <c r="G49" i="5"/>
  <c r="F49" i="5"/>
  <c r="E49" i="5"/>
  <c r="D49" i="5"/>
  <c r="L49" i="5" s="1"/>
  <c r="C49" i="5"/>
  <c r="K48" i="5"/>
  <c r="J48" i="5"/>
  <c r="I48" i="5"/>
  <c r="H48" i="5"/>
  <c r="G48" i="5"/>
  <c r="F48" i="5"/>
  <c r="E48" i="5"/>
  <c r="D48" i="5"/>
  <c r="L48" i="5" s="1"/>
  <c r="C48" i="5"/>
  <c r="K47" i="5"/>
  <c r="J47" i="5"/>
  <c r="I47" i="5"/>
  <c r="H47" i="5"/>
  <c r="G47" i="5"/>
  <c r="F47" i="5"/>
  <c r="E47" i="5"/>
  <c r="D47" i="5"/>
  <c r="L47" i="5" s="1"/>
  <c r="C47" i="5"/>
  <c r="K46" i="5"/>
  <c r="J46" i="5"/>
  <c r="I46" i="5"/>
  <c r="H46" i="5"/>
  <c r="G46" i="5"/>
  <c r="F46" i="5"/>
  <c r="E46" i="5"/>
  <c r="D46" i="5"/>
  <c r="L46" i="5" s="1"/>
  <c r="C46" i="5"/>
  <c r="K45" i="5"/>
  <c r="J45" i="5"/>
  <c r="I45" i="5"/>
  <c r="H45" i="5"/>
  <c r="G45" i="5"/>
  <c r="F45" i="5"/>
  <c r="E45" i="5"/>
  <c r="D45" i="5"/>
  <c r="L45" i="5" s="1"/>
  <c r="C45" i="5"/>
  <c r="K44" i="5"/>
  <c r="J44" i="5"/>
  <c r="I44" i="5"/>
  <c r="H44" i="5"/>
  <c r="G44" i="5"/>
  <c r="F44" i="5"/>
  <c r="E44" i="5"/>
  <c r="D44" i="5"/>
  <c r="L44" i="5" s="1"/>
  <c r="C44" i="5"/>
  <c r="K43" i="5"/>
  <c r="J43" i="5"/>
  <c r="I43" i="5"/>
  <c r="H43" i="5"/>
  <c r="G43" i="5"/>
  <c r="F43" i="5"/>
  <c r="E43" i="5"/>
  <c r="D43" i="5"/>
  <c r="L43" i="5" s="1"/>
  <c r="C43" i="5"/>
  <c r="K42" i="5"/>
  <c r="J42" i="5"/>
  <c r="I42" i="5"/>
  <c r="H42" i="5"/>
  <c r="G42" i="5"/>
  <c r="F42" i="5"/>
  <c r="E42" i="5"/>
  <c r="D42" i="5"/>
  <c r="L42" i="5" s="1"/>
  <c r="C42" i="5"/>
  <c r="K41" i="5"/>
  <c r="J41" i="5"/>
  <c r="I41" i="5"/>
  <c r="H41" i="5"/>
  <c r="G41" i="5"/>
  <c r="F41" i="5"/>
  <c r="E41" i="5"/>
  <c r="D41" i="5"/>
  <c r="L41" i="5" s="1"/>
  <c r="C41" i="5"/>
  <c r="K40" i="5"/>
  <c r="J40" i="5"/>
  <c r="I40" i="5"/>
  <c r="H40" i="5"/>
  <c r="G40" i="5"/>
  <c r="F40" i="5"/>
  <c r="E40" i="5"/>
  <c r="D40" i="5"/>
  <c r="L40" i="5" s="1"/>
  <c r="C40" i="5"/>
  <c r="K39" i="5"/>
  <c r="J39" i="5"/>
  <c r="I39" i="5"/>
  <c r="H39" i="5"/>
  <c r="G39" i="5"/>
  <c r="F39" i="5"/>
  <c r="E39" i="5"/>
  <c r="D39" i="5"/>
  <c r="L39" i="5" s="1"/>
  <c r="C39" i="5"/>
  <c r="K38" i="5"/>
  <c r="J38" i="5"/>
  <c r="I38" i="5"/>
  <c r="H38" i="5"/>
  <c r="G38" i="5"/>
  <c r="F38" i="5"/>
  <c r="E38" i="5"/>
  <c r="D38" i="5"/>
  <c r="L38" i="5" s="1"/>
  <c r="C38" i="5"/>
  <c r="K37" i="5"/>
  <c r="J37" i="5"/>
  <c r="I37" i="5"/>
  <c r="H37" i="5"/>
  <c r="G37" i="5"/>
  <c r="F37" i="5"/>
  <c r="E37" i="5"/>
  <c r="D37" i="5"/>
  <c r="L37" i="5" s="1"/>
  <c r="C37" i="5"/>
  <c r="K36" i="5"/>
  <c r="J36" i="5"/>
  <c r="I36" i="5"/>
  <c r="H36" i="5"/>
  <c r="G36" i="5"/>
  <c r="F36" i="5"/>
  <c r="E36" i="5"/>
  <c r="D36" i="5"/>
  <c r="L36" i="5" s="1"/>
  <c r="C36" i="5"/>
  <c r="K35" i="5"/>
  <c r="J35" i="5"/>
  <c r="I35" i="5"/>
  <c r="H35" i="5"/>
  <c r="G35" i="5"/>
  <c r="F35" i="5"/>
  <c r="E35" i="5"/>
  <c r="D35" i="5"/>
  <c r="L35" i="5" s="1"/>
  <c r="C35" i="5"/>
  <c r="K34" i="5"/>
  <c r="J34" i="5"/>
  <c r="I34" i="5"/>
  <c r="H34" i="5"/>
  <c r="G34" i="5"/>
  <c r="F34" i="5"/>
  <c r="E34" i="5"/>
  <c r="D34" i="5"/>
  <c r="L34" i="5" s="1"/>
  <c r="C34" i="5"/>
  <c r="K33" i="5"/>
  <c r="J33" i="5"/>
  <c r="I33" i="5"/>
  <c r="H33" i="5"/>
  <c r="G33" i="5"/>
  <c r="F33" i="5"/>
  <c r="E33" i="5"/>
  <c r="D33" i="5"/>
  <c r="L33" i="5" s="1"/>
  <c r="C33" i="5"/>
  <c r="K32" i="5"/>
  <c r="J32" i="5"/>
  <c r="I32" i="5"/>
  <c r="H32" i="5"/>
  <c r="G32" i="5"/>
  <c r="F32" i="5"/>
  <c r="E32" i="5"/>
  <c r="D32" i="5"/>
  <c r="L32" i="5" s="1"/>
  <c r="C32" i="5"/>
  <c r="K31" i="5"/>
  <c r="J31" i="5"/>
  <c r="I31" i="5"/>
  <c r="H31" i="5"/>
  <c r="G31" i="5"/>
  <c r="F31" i="5"/>
  <c r="E31" i="5"/>
  <c r="D31" i="5"/>
  <c r="L31" i="5" s="1"/>
  <c r="C31" i="5"/>
  <c r="K30" i="5"/>
  <c r="J30" i="5"/>
  <c r="I30" i="5"/>
  <c r="H30" i="5"/>
  <c r="G30" i="5"/>
  <c r="F30" i="5"/>
  <c r="E30" i="5"/>
  <c r="D30" i="5"/>
  <c r="L30" i="5" s="1"/>
  <c r="C30" i="5"/>
  <c r="K29" i="5"/>
  <c r="J29" i="5"/>
  <c r="I29" i="5"/>
  <c r="H29" i="5"/>
  <c r="G29" i="5"/>
  <c r="F29" i="5"/>
  <c r="E29" i="5"/>
  <c r="D29" i="5"/>
  <c r="L29" i="5" s="1"/>
  <c r="C29" i="5"/>
  <c r="K28" i="5"/>
  <c r="J28" i="5"/>
  <c r="I28" i="5"/>
  <c r="H28" i="5"/>
  <c r="G28" i="5"/>
  <c r="F28" i="5"/>
  <c r="E28" i="5"/>
  <c r="D28" i="5"/>
  <c r="L28" i="5" s="1"/>
  <c r="C28" i="5"/>
  <c r="K27" i="5"/>
  <c r="J27" i="5"/>
  <c r="I27" i="5"/>
  <c r="H27" i="5"/>
  <c r="G27" i="5"/>
  <c r="F27" i="5"/>
  <c r="E27" i="5"/>
  <c r="D27" i="5"/>
  <c r="L27" i="5" s="1"/>
  <c r="C27" i="5"/>
  <c r="K26" i="5"/>
  <c r="J26" i="5"/>
  <c r="I26" i="5"/>
  <c r="H26" i="5"/>
  <c r="G26" i="5"/>
  <c r="F26" i="5"/>
  <c r="E26" i="5"/>
  <c r="D26" i="5"/>
  <c r="L26" i="5" s="1"/>
  <c r="C26" i="5"/>
  <c r="K25" i="5"/>
  <c r="J25" i="5"/>
  <c r="I25" i="5"/>
  <c r="H25" i="5"/>
  <c r="G25" i="5"/>
  <c r="F25" i="5"/>
  <c r="E25" i="5"/>
  <c r="D25" i="5"/>
  <c r="L25" i="5" s="1"/>
  <c r="C25" i="5"/>
  <c r="K24" i="5"/>
  <c r="J24" i="5"/>
  <c r="I24" i="5"/>
  <c r="H24" i="5"/>
  <c r="G24" i="5"/>
  <c r="F24" i="5"/>
  <c r="E24" i="5"/>
  <c r="D24" i="5"/>
  <c r="L24" i="5" s="1"/>
  <c r="C24" i="5"/>
  <c r="K23" i="5"/>
  <c r="J23" i="5"/>
  <c r="I23" i="5"/>
  <c r="H23" i="5"/>
  <c r="G23" i="5"/>
  <c r="F23" i="5"/>
  <c r="E23" i="5"/>
  <c r="D23" i="5"/>
  <c r="L23" i="5" s="1"/>
  <c r="C23" i="5"/>
  <c r="K22" i="5"/>
  <c r="J22" i="5"/>
  <c r="I22" i="5"/>
  <c r="H22" i="5"/>
  <c r="G22" i="5"/>
  <c r="F22" i="5"/>
  <c r="E22" i="5"/>
  <c r="D22" i="5"/>
  <c r="L22" i="5" s="1"/>
  <c r="C22" i="5"/>
  <c r="K21" i="5"/>
  <c r="J21" i="5"/>
  <c r="I21" i="5"/>
  <c r="H21" i="5"/>
  <c r="G21" i="5"/>
  <c r="F21" i="5"/>
  <c r="E21" i="5"/>
  <c r="D21" i="5"/>
  <c r="L21" i="5" s="1"/>
  <c r="C21" i="5"/>
  <c r="K20" i="5"/>
  <c r="J20" i="5"/>
  <c r="I20" i="5"/>
  <c r="H20" i="5"/>
  <c r="G20" i="5"/>
  <c r="F20" i="5"/>
  <c r="E20" i="5"/>
  <c r="D20" i="5"/>
  <c r="L20" i="5" s="1"/>
  <c r="C20" i="5"/>
  <c r="K19" i="5"/>
  <c r="J19" i="5"/>
  <c r="I19" i="5"/>
  <c r="H19" i="5"/>
  <c r="G19" i="5"/>
  <c r="F19" i="5"/>
  <c r="E19" i="5"/>
  <c r="D19" i="5"/>
  <c r="L19" i="5" s="1"/>
  <c r="C19" i="5"/>
  <c r="K18" i="5"/>
  <c r="J18" i="5"/>
  <c r="I18" i="5"/>
  <c r="H18" i="5"/>
  <c r="G18" i="5"/>
  <c r="F18" i="5"/>
  <c r="E18" i="5"/>
  <c r="D18" i="5"/>
  <c r="L18" i="5" s="1"/>
  <c r="C18" i="5"/>
  <c r="K17" i="5"/>
  <c r="J17" i="5"/>
  <c r="I17" i="5"/>
  <c r="H17" i="5"/>
  <c r="G17" i="5"/>
  <c r="F17" i="5"/>
  <c r="E17" i="5"/>
  <c r="D17" i="5"/>
  <c r="L17" i="5" s="1"/>
  <c r="C17" i="5"/>
  <c r="K16" i="5"/>
  <c r="J16" i="5"/>
  <c r="I16" i="5"/>
  <c r="H16" i="5"/>
  <c r="G16" i="5"/>
  <c r="F16" i="5"/>
  <c r="E16" i="5"/>
  <c r="D16" i="5"/>
  <c r="L16" i="5" s="1"/>
  <c r="C16" i="5"/>
  <c r="K15" i="5"/>
  <c r="J15" i="5"/>
  <c r="I15" i="5"/>
  <c r="H15" i="5"/>
  <c r="G15" i="5"/>
  <c r="F15" i="5"/>
  <c r="E15" i="5"/>
  <c r="D15" i="5"/>
  <c r="L15" i="5" s="1"/>
  <c r="C15" i="5"/>
  <c r="K14" i="5"/>
  <c r="J14" i="5"/>
  <c r="I14" i="5"/>
  <c r="H14" i="5"/>
  <c r="G14" i="5"/>
  <c r="F14" i="5"/>
  <c r="E14" i="5"/>
  <c r="D14" i="5"/>
  <c r="L14" i="5" s="1"/>
  <c r="C14" i="5"/>
  <c r="K13" i="5"/>
  <c r="J13" i="5"/>
  <c r="I13" i="5"/>
  <c r="H13" i="5"/>
  <c r="G13" i="5"/>
  <c r="F13" i="5"/>
  <c r="E13" i="5"/>
  <c r="D13" i="5"/>
  <c r="L13" i="5" s="1"/>
  <c r="C13" i="5"/>
  <c r="K12" i="5"/>
  <c r="J12" i="5"/>
  <c r="I12" i="5"/>
  <c r="H12" i="5"/>
  <c r="G12" i="5"/>
  <c r="F12" i="5"/>
  <c r="E12" i="5"/>
  <c r="D12" i="5"/>
  <c r="L12" i="5" s="1"/>
  <c r="C12" i="5"/>
  <c r="K11" i="5"/>
  <c r="J11" i="5"/>
  <c r="I11" i="5"/>
  <c r="H11" i="5"/>
  <c r="G11" i="5"/>
  <c r="F11" i="5"/>
  <c r="E11" i="5"/>
  <c r="D11" i="5"/>
  <c r="L11" i="5" s="1"/>
  <c r="C11" i="5"/>
  <c r="K10" i="5"/>
  <c r="J10" i="5"/>
  <c r="I10" i="5"/>
  <c r="H10" i="5"/>
  <c r="G10" i="5"/>
  <c r="F10" i="5"/>
  <c r="E10" i="5"/>
  <c r="D10" i="5"/>
  <c r="L10" i="5" s="1"/>
  <c r="C10" i="5"/>
  <c r="K9" i="5"/>
  <c r="J9" i="5"/>
  <c r="I9" i="5"/>
  <c r="H9" i="5"/>
  <c r="G9" i="5"/>
  <c r="F9" i="5"/>
  <c r="E9" i="5"/>
  <c r="D9" i="5"/>
  <c r="L9" i="5" s="1"/>
  <c r="C9" i="5"/>
  <c r="K8" i="5"/>
  <c r="J8" i="5"/>
  <c r="I8" i="5"/>
  <c r="H8" i="5"/>
  <c r="G8" i="5"/>
  <c r="F8" i="5"/>
  <c r="E8" i="5"/>
  <c r="D8" i="5"/>
  <c r="L8" i="5" s="1"/>
  <c r="C8" i="5"/>
  <c r="K7" i="5"/>
  <c r="J7" i="5"/>
  <c r="I7" i="5"/>
  <c r="H7" i="5"/>
  <c r="G7" i="5"/>
  <c r="F7" i="5"/>
  <c r="E7" i="5"/>
  <c r="D7" i="5"/>
  <c r="L7" i="5" s="1"/>
  <c r="C7" i="5"/>
  <c r="K6" i="5"/>
  <c r="J6" i="5"/>
  <c r="I6" i="5"/>
  <c r="H6" i="5"/>
  <c r="G6" i="5"/>
  <c r="F6" i="5"/>
  <c r="E6" i="5"/>
  <c r="D6" i="5"/>
  <c r="L6" i="5" s="1"/>
  <c r="C6" i="5"/>
  <c r="K5" i="5"/>
  <c r="J5" i="5"/>
  <c r="I5" i="5"/>
  <c r="H5" i="5"/>
  <c r="G5" i="5"/>
  <c r="F5" i="5"/>
  <c r="E5" i="5"/>
  <c r="D5" i="5"/>
  <c r="L5" i="5" s="1"/>
  <c r="C5" i="5"/>
  <c r="K4" i="5"/>
  <c r="J4" i="5"/>
  <c r="I4" i="5"/>
  <c r="H4" i="5"/>
  <c r="G4" i="5"/>
  <c r="F4" i="5"/>
  <c r="E4" i="5"/>
  <c r="D4" i="5"/>
  <c r="L4" i="5" s="1"/>
  <c r="C4" i="5"/>
  <c r="K3" i="5"/>
  <c r="J3" i="5"/>
  <c r="I3" i="5"/>
  <c r="H3" i="5"/>
  <c r="G3" i="5"/>
  <c r="F3" i="5"/>
  <c r="E3" i="5"/>
  <c r="D3" i="5"/>
  <c r="L3" i="5" s="1"/>
  <c r="C3" i="5"/>
  <c r="AP86" i="4"/>
  <c r="AO86" i="4"/>
  <c r="AN86" i="4"/>
  <c r="AM86" i="4"/>
  <c r="AP85" i="4"/>
  <c r="AO85" i="4"/>
  <c r="AN85" i="4"/>
  <c r="AM85" i="4"/>
  <c r="AP84" i="4"/>
  <c r="AO84" i="4"/>
  <c r="AN84" i="4"/>
  <c r="AM84" i="4"/>
  <c r="AP83" i="4"/>
  <c r="AO83" i="4"/>
  <c r="AN83" i="4"/>
  <c r="AM83" i="4"/>
  <c r="AP82" i="4"/>
  <c r="AO82" i="4"/>
  <c r="AN82" i="4"/>
  <c r="AM82" i="4"/>
  <c r="AP81" i="4"/>
  <c r="AO81" i="4"/>
  <c r="AN81" i="4"/>
  <c r="AM81" i="4"/>
  <c r="AP80" i="4"/>
  <c r="AO80" i="4"/>
  <c r="AN80" i="4"/>
  <c r="AM80" i="4"/>
  <c r="AP79" i="4"/>
  <c r="AO79" i="4"/>
  <c r="AN79" i="4"/>
  <c r="AM79" i="4"/>
  <c r="AP78" i="4"/>
  <c r="AO78" i="4"/>
  <c r="AN78" i="4"/>
  <c r="AM78" i="4"/>
  <c r="AP77" i="4"/>
  <c r="AO77" i="4"/>
  <c r="AN77" i="4"/>
  <c r="AM77" i="4"/>
  <c r="AP76" i="4"/>
  <c r="AO76" i="4"/>
  <c r="AN76" i="4"/>
  <c r="AM76" i="4"/>
  <c r="AP75" i="4"/>
  <c r="AO75" i="4"/>
  <c r="AN75" i="4"/>
  <c r="AM75" i="4"/>
  <c r="AP74" i="4"/>
  <c r="AO74" i="4"/>
  <c r="AN74" i="4"/>
  <c r="AM74" i="4"/>
  <c r="AP73" i="4"/>
  <c r="AO73" i="4"/>
  <c r="AN73" i="4"/>
  <c r="AM73" i="4"/>
  <c r="AP72" i="4"/>
  <c r="AO72" i="4"/>
  <c r="AN72" i="4"/>
  <c r="AM72" i="4"/>
  <c r="AP71" i="4"/>
  <c r="AO71" i="4"/>
  <c r="AN71" i="4"/>
  <c r="AM71" i="4"/>
  <c r="AP70" i="4"/>
  <c r="AO70" i="4"/>
  <c r="AN70" i="4"/>
  <c r="AM70" i="4"/>
  <c r="AP69" i="4"/>
  <c r="AO69" i="4"/>
  <c r="AN69" i="4"/>
  <c r="AM69" i="4"/>
  <c r="AP68" i="4"/>
  <c r="AO68" i="4"/>
  <c r="AN68" i="4"/>
  <c r="AM68" i="4"/>
  <c r="AP67" i="4"/>
  <c r="AO67" i="4"/>
  <c r="AN67" i="4"/>
  <c r="AM67" i="4"/>
  <c r="AP66" i="4"/>
  <c r="AO66" i="4"/>
  <c r="AN66" i="4"/>
  <c r="AM66" i="4"/>
  <c r="AP65" i="4"/>
  <c r="AO65" i="4"/>
  <c r="AN65" i="4"/>
  <c r="AM65" i="4"/>
  <c r="AP64" i="4"/>
  <c r="AO64" i="4"/>
  <c r="AN64" i="4"/>
  <c r="AM64" i="4"/>
  <c r="AP63" i="4"/>
  <c r="AO63" i="4"/>
  <c r="AN63" i="4"/>
  <c r="AM63" i="4"/>
  <c r="AP62" i="4"/>
  <c r="AO62" i="4"/>
  <c r="AN62" i="4"/>
  <c r="AM62" i="4"/>
  <c r="AP61" i="4"/>
  <c r="AO61" i="4"/>
  <c r="AN61" i="4"/>
  <c r="AM61" i="4"/>
  <c r="AP60" i="4"/>
  <c r="AO60" i="4"/>
  <c r="AN60" i="4"/>
  <c r="AM60" i="4"/>
  <c r="AP59" i="4"/>
  <c r="AO59" i="4"/>
  <c r="AN59" i="4"/>
  <c r="AM59" i="4"/>
  <c r="AP58" i="4"/>
  <c r="AO58" i="4"/>
  <c r="AN58" i="4"/>
  <c r="AM58" i="4"/>
  <c r="AP57" i="4"/>
  <c r="AO57" i="4"/>
  <c r="AN57" i="4"/>
  <c r="AM57" i="4"/>
  <c r="AP56" i="4"/>
  <c r="AO56" i="4"/>
  <c r="AN56" i="4"/>
  <c r="AM56" i="4"/>
  <c r="AP55" i="4"/>
  <c r="AO55" i="4"/>
  <c r="AN55" i="4"/>
  <c r="AM55" i="4"/>
  <c r="AP54" i="4"/>
  <c r="AO54" i="4"/>
  <c r="AN54" i="4"/>
  <c r="AM54" i="4"/>
  <c r="AP53" i="4"/>
  <c r="AO53" i="4"/>
  <c r="AN53" i="4"/>
  <c r="AM53" i="4"/>
  <c r="AP52" i="4"/>
  <c r="AO52" i="4"/>
  <c r="AN52" i="4"/>
  <c r="AM52" i="4"/>
  <c r="AP51" i="4"/>
  <c r="AO51" i="4"/>
  <c r="AN51" i="4"/>
  <c r="AM51" i="4"/>
  <c r="AP50" i="4"/>
  <c r="AO50" i="4"/>
  <c r="AN50" i="4"/>
  <c r="AM50" i="4"/>
  <c r="AP49" i="4"/>
  <c r="AO49" i="4"/>
  <c r="AN49" i="4"/>
  <c r="AM49" i="4"/>
  <c r="AP48" i="4"/>
  <c r="AO48" i="4"/>
  <c r="AN48" i="4"/>
  <c r="AM48" i="4"/>
  <c r="AP47" i="4"/>
  <c r="AO47" i="4"/>
  <c r="AN47" i="4"/>
  <c r="AM47" i="4"/>
  <c r="AP46" i="4"/>
  <c r="AO46" i="4"/>
  <c r="AN46" i="4"/>
  <c r="AM46" i="4"/>
  <c r="AP45" i="4"/>
  <c r="AO45" i="4"/>
  <c r="AN45" i="4"/>
  <c r="AM45" i="4"/>
  <c r="AP44" i="4"/>
  <c r="AO44" i="4"/>
  <c r="AN44" i="4"/>
  <c r="AM44" i="4"/>
  <c r="AP43" i="4"/>
  <c r="AO43" i="4"/>
  <c r="AN43" i="4"/>
  <c r="AM43" i="4"/>
  <c r="AP42" i="4"/>
  <c r="AO42" i="4"/>
  <c r="AN42" i="4"/>
  <c r="AM42" i="4"/>
  <c r="AP41" i="4"/>
  <c r="AO41" i="4"/>
  <c r="AN41" i="4"/>
  <c r="AM41" i="4"/>
  <c r="AP40" i="4"/>
  <c r="AO40" i="4"/>
  <c r="AN40" i="4"/>
  <c r="AM40" i="4"/>
  <c r="AP39" i="4"/>
  <c r="AO39" i="4"/>
  <c r="AN39" i="4"/>
  <c r="AM39" i="4"/>
  <c r="AP38" i="4"/>
  <c r="AO38" i="4"/>
  <c r="AN38" i="4"/>
  <c r="AM38" i="4"/>
  <c r="AP37" i="4"/>
  <c r="AO37" i="4"/>
  <c r="AN37" i="4"/>
  <c r="AM37" i="4"/>
  <c r="AP36" i="4"/>
  <c r="AO36" i="4"/>
  <c r="AN36" i="4"/>
  <c r="AM36" i="4"/>
  <c r="AP35" i="4"/>
  <c r="AO35" i="4"/>
  <c r="AN35" i="4"/>
  <c r="AM35" i="4"/>
  <c r="AP34" i="4"/>
  <c r="AO34" i="4"/>
  <c r="AN34" i="4"/>
  <c r="AM34" i="4"/>
  <c r="AP33" i="4"/>
  <c r="AO33" i="4"/>
  <c r="AN33" i="4"/>
  <c r="AM33" i="4"/>
  <c r="AP32" i="4"/>
  <c r="AO32" i="4"/>
  <c r="AN32" i="4"/>
  <c r="AM32" i="4"/>
  <c r="AP31" i="4"/>
  <c r="AO31" i="4"/>
  <c r="AN31" i="4"/>
  <c r="AM31" i="4"/>
  <c r="AP30" i="4"/>
  <c r="AO30" i="4"/>
  <c r="AN30" i="4"/>
  <c r="AM30" i="4"/>
  <c r="AP29" i="4"/>
  <c r="AO29" i="4"/>
  <c r="AN29" i="4"/>
  <c r="AM29" i="4"/>
  <c r="AP28" i="4"/>
  <c r="AO28" i="4"/>
  <c r="AN28" i="4"/>
  <c r="AM28" i="4"/>
  <c r="AP27" i="4"/>
  <c r="AO27" i="4"/>
  <c r="AN27" i="4"/>
  <c r="AM27" i="4"/>
  <c r="AP26" i="4"/>
  <c r="AO26" i="4"/>
  <c r="AN26" i="4"/>
  <c r="AM26" i="4"/>
  <c r="AP25" i="4"/>
  <c r="AO25" i="4"/>
  <c r="AN25" i="4"/>
  <c r="AM25" i="4"/>
  <c r="AP24" i="4"/>
  <c r="AO24" i="4"/>
  <c r="AN24" i="4"/>
  <c r="AM24" i="4"/>
  <c r="AP23" i="4"/>
  <c r="AO23" i="4"/>
  <c r="AN23" i="4"/>
  <c r="AM23" i="4"/>
  <c r="AP22" i="4"/>
  <c r="AO22" i="4"/>
  <c r="AN22" i="4"/>
  <c r="AM22" i="4"/>
  <c r="AP21" i="4"/>
  <c r="AO21" i="4"/>
  <c r="AN21" i="4"/>
  <c r="AM21" i="4"/>
  <c r="AP20" i="4"/>
  <c r="AO20" i="4"/>
  <c r="AN20" i="4"/>
  <c r="AM20" i="4"/>
  <c r="AP19" i="4"/>
  <c r="AO19" i="4"/>
  <c r="AN19" i="4"/>
  <c r="AM19" i="4"/>
  <c r="AP18" i="4"/>
  <c r="AO18" i="4"/>
  <c r="AN18" i="4"/>
  <c r="AM18" i="4"/>
  <c r="AP17" i="4"/>
  <c r="AO17" i="4"/>
  <c r="AN17" i="4"/>
  <c r="AM17" i="4"/>
  <c r="AP16" i="4"/>
  <c r="AO16" i="4"/>
  <c r="AN16" i="4"/>
  <c r="AM16" i="4"/>
  <c r="AP15" i="4"/>
  <c r="AO15" i="4"/>
  <c r="AN15" i="4"/>
  <c r="AM15" i="4"/>
  <c r="AP14" i="4"/>
  <c r="AO14" i="4"/>
  <c r="AN14" i="4"/>
  <c r="AM14" i="4"/>
  <c r="AP13" i="4"/>
  <c r="AO13" i="4"/>
  <c r="AN13" i="4"/>
  <c r="AM13" i="4"/>
  <c r="AP12" i="4"/>
  <c r="AO12" i="4"/>
  <c r="AN12" i="4"/>
  <c r="AM12" i="4"/>
  <c r="AP11" i="4"/>
  <c r="AO11" i="4"/>
  <c r="AN11" i="4"/>
  <c r="AM11" i="4"/>
  <c r="AP10" i="4"/>
  <c r="AO10" i="4"/>
  <c r="AN10" i="4"/>
  <c r="AM10" i="4"/>
  <c r="AP9" i="4"/>
  <c r="AO9" i="4"/>
  <c r="AN9" i="4"/>
  <c r="AM9" i="4"/>
  <c r="AP8" i="4"/>
  <c r="AO8" i="4"/>
  <c r="AN8" i="4"/>
  <c r="AM8" i="4"/>
  <c r="AP7" i="4"/>
  <c r="AO7" i="4"/>
  <c r="AN7" i="4"/>
  <c r="AM7" i="4"/>
  <c r="AP6" i="4"/>
  <c r="AO6" i="4"/>
  <c r="AN6" i="4"/>
  <c r="AM6" i="4"/>
  <c r="AP5" i="4"/>
  <c r="AO5" i="4"/>
  <c r="AN5" i="4"/>
  <c r="AM5" i="4"/>
  <c r="AP4" i="4"/>
  <c r="AO4" i="4"/>
  <c r="AN4" i="4"/>
  <c r="AM4" i="4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</calcChain>
</file>

<file path=xl/sharedStrings.xml><?xml version="1.0" encoding="utf-8"?>
<sst xmlns="http://schemas.openxmlformats.org/spreadsheetml/2006/main" count="703" uniqueCount="125">
  <si>
    <t>L'AQUILA</t>
  </si>
  <si>
    <t>PESCARA</t>
  </si>
  <si>
    <t>TERAMO</t>
  </si>
  <si>
    <t>Basilicata</t>
  </si>
  <si>
    <t>POTENZA</t>
  </si>
  <si>
    <t>MATERA</t>
  </si>
  <si>
    <t>Calabria</t>
  </si>
  <si>
    <t>CATANZARO</t>
  </si>
  <si>
    <t>COSENZA</t>
  </si>
  <si>
    <t>CROTONE</t>
  </si>
  <si>
    <t>REGGIO CALABRIA</t>
  </si>
  <si>
    <t>Campania</t>
  </si>
  <si>
    <t>AVELLINO</t>
  </si>
  <si>
    <t>BENEVENTO</t>
  </si>
  <si>
    <t>CASERTA</t>
  </si>
  <si>
    <t>NAPOLI</t>
  </si>
  <si>
    <t>SALERNO</t>
  </si>
  <si>
    <t>BOLOGNA</t>
  </si>
  <si>
    <t>MODENA</t>
  </si>
  <si>
    <t>REGGIO EMILIA</t>
  </si>
  <si>
    <t>TRIESTE</t>
  </si>
  <si>
    <t>UDINE</t>
  </si>
  <si>
    <t>Lazio</t>
  </si>
  <si>
    <t>FROSINONE</t>
  </si>
  <si>
    <t>ROMA</t>
  </si>
  <si>
    <t>LATINA</t>
  </si>
  <si>
    <t>VITERBO</t>
  </si>
  <si>
    <t>Liguria</t>
  </si>
  <si>
    <t>GENOVA</t>
  </si>
  <si>
    <t>IMPERIA</t>
  </si>
  <si>
    <t>Lombardia</t>
  </si>
  <si>
    <t>BRESCIA</t>
  </si>
  <si>
    <t>BERGAMO</t>
  </si>
  <si>
    <t>COMO</t>
  </si>
  <si>
    <t>VARESE</t>
  </si>
  <si>
    <t>MANTOVA</t>
  </si>
  <si>
    <t>MILANO</t>
  </si>
  <si>
    <t>PAVIA</t>
  </si>
  <si>
    <t>Marche</t>
  </si>
  <si>
    <t>ANCONA</t>
  </si>
  <si>
    <t>MACERATA</t>
  </si>
  <si>
    <t>Molise</t>
  </si>
  <si>
    <t>CAMPOBASSO</t>
  </si>
  <si>
    <t>ALESSANDRIA</t>
  </si>
  <si>
    <t>CUNEO</t>
  </si>
  <si>
    <t>NOVARA</t>
  </si>
  <si>
    <t>TORINO</t>
  </si>
  <si>
    <t>VERCELLI</t>
  </si>
  <si>
    <t>Puglia</t>
  </si>
  <si>
    <t>BARI</t>
  </si>
  <si>
    <t>FOGGIA</t>
  </si>
  <si>
    <t>LECCE</t>
  </si>
  <si>
    <t>BRINDISI</t>
  </si>
  <si>
    <t>TARANTO</t>
  </si>
  <si>
    <t>Sardegna</t>
  </si>
  <si>
    <t>CAGLIARI</t>
  </si>
  <si>
    <t>ORISTANO</t>
  </si>
  <si>
    <t>NUORO</t>
  </si>
  <si>
    <t>SASSARI</t>
  </si>
  <si>
    <t>Sicilia</t>
  </si>
  <si>
    <t>AGRIGENTO</t>
  </si>
  <si>
    <t>CALTANISSETTA</t>
  </si>
  <si>
    <t>CATANIA</t>
  </si>
  <si>
    <t>MESSINA</t>
  </si>
  <si>
    <t>PALERMO</t>
  </si>
  <si>
    <t>SIRACUSA</t>
  </si>
  <si>
    <t>RAGUSA</t>
  </si>
  <si>
    <t>TRAPANI</t>
  </si>
  <si>
    <t>Toscana</t>
  </si>
  <si>
    <t>PISTOIA</t>
  </si>
  <si>
    <t>PRATO</t>
  </si>
  <si>
    <t>LIVORNO</t>
  </si>
  <si>
    <t>MASSA</t>
  </si>
  <si>
    <t>PISA</t>
  </si>
  <si>
    <t>SIENA</t>
  </si>
  <si>
    <t>Trentino-Alto Adige</t>
  </si>
  <si>
    <t>BOLZANO</t>
  </si>
  <si>
    <t>TRENTO</t>
  </si>
  <si>
    <t>Umbria</t>
  </si>
  <si>
    <t>PERUGIA</t>
  </si>
  <si>
    <t>TERNI</t>
  </si>
  <si>
    <t>Veneto</t>
  </si>
  <si>
    <t>PADOVA</t>
  </si>
  <si>
    <t>VENEZIA</t>
  </si>
  <si>
    <t>VERONA</t>
  </si>
  <si>
    <t>Regione</t>
  </si>
  <si>
    <t>Ufficio</t>
  </si>
  <si>
    <t>Totale</t>
  </si>
  <si>
    <t>Abruzzo</t>
  </si>
  <si>
    <t>VIBO VALENTIA</t>
  </si>
  <si>
    <t>Emilia-Romagna</t>
  </si>
  <si>
    <t>FORLI'-CESENA</t>
  </si>
  <si>
    <t>RIMINI</t>
  </si>
  <si>
    <t>Friuli-Venezia Giulia</t>
  </si>
  <si>
    <t>GORIZIA</t>
  </si>
  <si>
    <t>LA SPEZIA</t>
  </si>
  <si>
    <t>SAVONA</t>
  </si>
  <si>
    <t>Piemonte</t>
  </si>
  <si>
    <t>VERBANIA</t>
  </si>
  <si>
    <t>AREZZO</t>
  </si>
  <si>
    <t>FIRENZE</t>
  </si>
  <si>
    <t>LUCCA</t>
  </si>
  <si>
    <t>Valle d'Aosta</t>
  </si>
  <si>
    <t>AOSTA</t>
  </si>
  <si>
    <t>TREVISO</t>
  </si>
  <si>
    <t>VICENZA</t>
  </si>
  <si>
    <t>MAP</t>
  </si>
  <si>
    <t>Detenzione domiciliare
+
Semilibertà</t>
  </si>
  <si>
    <t>Sanzioni sostitutive</t>
  </si>
  <si>
    <t>LPU</t>
  </si>
  <si>
    <t>Attività di indagine per MAP e per altri motivi</t>
  </si>
  <si>
    <t>Attività di trattamento</t>
  </si>
  <si>
    <t>Misure di sicurezza</t>
  </si>
  <si>
    <t>Per l'Ufficio di Gorizia, istituito dal 15 marzo 2021, i valori medi coincidono con i dati dell'anno 2021.</t>
  </si>
  <si>
    <t>Per l'Ufficio di Savona, istituito dal 15 novembre 2019, i valori medi sono stati calcolati con riferimento al triennio 2019-2021.</t>
  </si>
  <si>
    <t>TABELLA A1 - SOGGETTI IN CARICO AGLI UEPE PER CATEGORIA DI INCARICO - SITUAZIONE AL 31.12.2018</t>
  </si>
  <si>
    <t>TABELLA A2 - SOGGETTI IN CARICO AGLI UEPE PER CATEGORIA DI INCARICO - SITUAZIONE AL 31.12.2019</t>
  </si>
  <si>
    <t>La tabella riporta dati riferiti al numero di soggetti. I soggetti in carico a più UEPE sono conteggiati in corrispondenza di ciascun Ufficio.</t>
  </si>
  <si>
    <t>TABELLA A3 - SOGGETTI IN CARICO AGLI UEPE PER CATEGORIA DI INCARICO - SITUAZIONE AL 31.12.2020</t>
  </si>
  <si>
    <t>TABELLA A4 - SOGGETTI IN CARICO AGLI UEPE PER CATEGORIA DI INCARICO - SITUAZIONE AL 31.12.2021</t>
  </si>
  <si>
    <t>Attività di consulenza
+
Indagini per misure alternative e di sicurezza</t>
  </si>
  <si>
    <t>TABELLA A5 - SOGGETTI IN CARICO AGLI UEPE PER CATEGORIA DI INCARICO - SITUAZIONE ALLA FINE DELL'ANNO DAL 2018 AL 2021.</t>
  </si>
  <si>
    <t>TABELLA B - SOGGETTI IN CARICO AGLI UEPE ALLA FINE DELL'ANNO DAL 2018 AL 2021 PER CATEGORIA DI INCARICO - VALORI MEDI ANNUI</t>
  </si>
  <si>
    <t>Somma dei valori medi annui</t>
  </si>
  <si>
    <t>Affidamento in prova al servizio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</si>
</sst>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1" xfId="0" applyNumberFormat="1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164" fontId="2" fillId="0" borderId="0" xfId="0" applyNumberFormat="1" applyFont="1"/>
    <xf numFmtId="165" fontId="2" fillId="0" borderId="1" xfId="0" applyNumberFormat="1" applyFont="1" applyBorder="1"/>
    <xf numFmtId="3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zoomScale="70" zoomScaleNormal="70" workbookViewId="0">
      <selection activeCell="D44" sqref="D44"/>
    </sheetView>
  </sheetViews>
  <sheetFormatPr defaultColWidth="8.85546875" defaultRowHeight="12" x14ac:dyDescent="0.2"/>
  <cols>
    <col min="1" max="1" width="13.140625" style="1" customWidth="1"/>
    <col min="2" max="2" width="18.28515625" style="1" bestFit="1" customWidth="1"/>
    <col min="3" max="3" width="14.7109375" style="1" customWidth="1"/>
    <col min="4" max="4" width="13.28515625" style="1" customWidth="1"/>
    <col min="5" max="8" width="11" style="1" customWidth="1"/>
    <col min="9" max="9" width="12.7109375" style="1" customWidth="1"/>
    <col min="10" max="10" width="11" style="1" customWidth="1"/>
    <col min="11" max="11" width="12.42578125" style="1" customWidth="1"/>
    <col min="12" max="12" width="11" style="1" customWidth="1"/>
    <col min="13" max="16384" width="8.85546875" style="1"/>
  </cols>
  <sheetData>
    <row r="1" spans="1:12" ht="33" customHeight="1" x14ac:dyDescent="0.2">
      <c r="A1" s="31" t="s">
        <v>115</v>
      </c>
    </row>
    <row r="2" spans="1:12" ht="84" x14ac:dyDescent="0.2">
      <c r="A2" s="25" t="s">
        <v>85</v>
      </c>
      <c r="B2" s="25" t="s">
        <v>86</v>
      </c>
      <c r="C2" s="24" t="s">
        <v>124</v>
      </c>
      <c r="D2" s="24" t="s">
        <v>107</v>
      </c>
      <c r="E2" s="24" t="s">
        <v>108</v>
      </c>
      <c r="F2" s="24" t="s">
        <v>112</v>
      </c>
      <c r="G2" s="24" t="s">
        <v>109</v>
      </c>
      <c r="H2" s="24" t="s">
        <v>106</v>
      </c>
      <c r="I2" s="24" t="s">
        <v>120</v>
      </c>
      <c r="J2" s="24" t="s">
        <v>110</v>
      </c>
      <c r="K2" s="24" t="s">
        <v>111</v>
      </c>
      <c r="L2" s="30" t="s">
        <v>87</v>
      </c>
    </row>
    <row r="3" spans="1:12" x14ac:dyDescent="0.2">
      <c r="A3" s="32" t="s">
        <v>88</v>
      </c>
      <c r="B3" s="2" t="s">
        <v>0</v>
      </c>
      <c r="C3" s="2">
        <v>58</v>
      </c>
      <c r="D3" s="2">
        <v>80</v>
      </c>
      <c r="E3" s="2">
        <v>1</v>
      </c>
      <c r="F3" s="2">
        <v>7</v>
      </c>
      <c r="G3" s="2">
        <v>17</v>
      </c>
      <c r="H3" s="2">
        <v>71</v>
      </c>
      <c r="I3" s="2">
        <v>345</v>
      </c>
      <c r="J3" s="2">
        <v>48</v>
      </c>
      <c r="K3" s="2">
        <v>9</v>
      </c>
      <c r="L3" s="6">
        <f t="shared" ref="L3:L34" si="0">C3+D3+E3+F3+G3+H3+I3+J3+K3</f>
        <v>636</v>
      </c>
    </row>
    <row r="4" spans="1:12" x14ac:dyDescent="0.2">
      <c r="A4" s="32"/>
      <c r="B4" s="2" t="s">
        <v>1</v>
      </c>
      <c r="C4" s="2">
        <v>311</v>
      </c>
      <c r="D4" s="2">
        <v>287</v>
      </c>
      <c r="E4" s="2">
        <v>1</v>
      </c>
      <c r="F4" s="2">
        <v>42</v>
      </c>
      <c r="G4" s="2">
        <v>81</v>
      </c>
      <c r="H4" s="2">
        <v>178</v>
      </c>
      <c r="I4" s="2">
        <v>529</v>
      </c>
      <c r="J4" s="2">
        <v>117</v>
      </c>
      <c r="K4" s="2">
        <v>5</v>
      </c>
      <c r="L4" s="6">
        <f t="shared" si="0"/>
        <v>1551</v>
      </c>
    </row>
    <row r="5" spans="1:12" x14ac:dyDescent="0.2">
      <c r="A5" s="32"/>
      <c r="B5" s="2" t="s">
        <v>2</v>
      </c>
      <c r="C5" s="2">
        <v>139</v>
      </c>
      <c r="D5" s="2">
        <v>113</v>
      </c>
      <c r="E5" s="2">
        <v>0</v>
      </c>
      <c r="F5" s="2">
        <v>5</v>
      </c>
      <c r="G5" s="2">
        <v>240</v>
      </c>
      <c r="H5" s="2">
        <v>60</v>
      </c>
      <c r="I5" s="2">
        <v>210</v>
      </c>
      <c r="J5" s="2">
        <v>61</v>
      </c>
      <c r="K5" s="2">
        <v>5</v>
      </c>
      <c r="L5" s="6">
        <f t="shared" si="0"/>
        <v>833</v>
      </c>
    </row>
    <row r="6" spans="1:12" x14ac:dyDescent="0.2">
      <c r="A6" s="32" t="s">
        <v>3</v>
      </c>
      <c r="B6" s="2" t="s">
        <v>5</v>
      </c>
      <c r="C6" s="2">
        <v>54</v>
      </c>
      <c r="D6" s="2">
        <v>23</v>
      </c>
      <c r="E6" s="2">
        <v>2</v>
      </c>
      <c r="F6" s="2">
        <v>3</v>
      </c>
      <c r="G6" s="2">
        <v>8</v>
      </c>
      <c r="H6" s="2">
        <v>30</v>
      </c>
      <c r="I6" s="2">
        <v>101</v>
      </c>
      <c r="J6" s="2">
        <v>17</v>
      </c>
      <c r="K6" s="2">
        <v>9</v>
      </c>
      <c r="L6" s="6">
        <f t="shared" si="0"/>
        <v>247</v>
      </c>
    </row>
    <row r="7" spans="1:12" x14ac:dyDescent="0.2">
      <c r="A7" s="32"/>
      <c r="B7" s="2" t="s">
        <v>4</v>
      </c>
      <c r="C7" s="2">
        <v>88</v>
      </c>
      <c r="D7" s="2">
        <v>23</v>
      </c>
      <c r="E7" s="2">
        <v>0</v>
      </c>
      <c r="F7" s="2">
        <v>3</v>
      </c>
      <c r="G7" s="2">
        <v>15</v>
      </c>
      <c r="H7" s="2">
        <v>123</v>
      </c>
      <c r="I7" s="2">
        <v>172</v>
      </c>
      <c r="J7" s="2">
        <v>51</v>
      </c>
      <c r="K7" s="2">
        <v>3</v>
      </c>
      <c r="L7" s="6">
        <f t="shared" si="0"/>
        <v>478</v>
      </c>
    </row>
    <row r="8" spans="1:12" x14ac:dyDescent="0.2">
      <c r="A8" s="32" t="s">
        <v>6</v>
      </c>
      <c r="B8" s="2" t="s">
        <v>7</v>
      </c>
      <c r="C8" s="2">
        <v>81</v>
      </c>
      <c r="D8" s="2">
        <v>40</v>
      </c>
      <c r="E8" s="2">
        <v>0</v>
      </c>
      <c r="F8" s="2">
        <v>50</v>
      </c>
      <c r="G8" s="2">
        <v>28</v>
      </c>
      <c r="H8" s="2">
        <v>29</v>
      </c>
      <c r="I8" s="2">
        <v>337</v>
      </c>
      <c r="J8" s="2">
        <v>54</v>
      </c>
      <c r="K8" s="2">
        <v>4</v>
      </c>
      <c r="L8" s="6">
        <f t="shared" si="0"/>
        <v>623</v>
      </c>
    </row>
    <row r="9" spans="1:12" x14ac:dyDescent="0.2">
      <c r="A9" s="32"/>
      <c r="B9" s="2" t="s">
        <v>8</v>
      </c>
      <c r="C9" s="2">
        <v>177</v>
      </c>
      <c r="D9" s="2">
        <v>95</v>
      </c>
      <c r="E9" s="2">
        <v>1</v>
      </c>
      <c r="F9" s="2">
        <v>41</v>
      </c>
      <c r="G9" s="2">
        <v>54</v>
      </c>
      <c r="H9" s="2">
        <v>85</v>
      </c>
      <c r="I9" s="2">
        <v>526</v>
      </c>
      <c r="J9" s="2">
        <v>104</v>
      </c>
      <c r="K9" s="2">
        <v>6</v>
      </c>
      <c r="L9" s="6">
        <f t="shared" si="0"/>
        <v>1089</v>
      </c>
    </row>
    <row r="10" spans="1:12" x14ac:dyDescent="0.2">
      <c r="A10" s="32"/>
      <c r="B10" s="2" t="s">
        <v>9</v>
      </c>
      <c r="C10" s="2">
        <v>60</v>
      </c>
      <c r="D10" s="2">
        <v>50</v>
      </c>
      <c r="E10" s="2">
        <v>1</v>
      </c>
      <c r="F10" s="2">
        <v>13</v>
      </c>
      <c r="G10" s="2">
        <v>23</v>
      </c>
      <c r="H10" s="2">
        <v>8</v>
      </c>
      <c r="I10" s="2">
        <v>148</v>
      </c>
      <c r="J10" s="2">
        <v>43</v>
      </c>
      <c r="K10" s="2">
        <v>0</v>
      </c>
      <c r="L10" s="6">
        <f t="shared" si="0"/>
        <v>346</v>
      </c>
    </row>
    <row r="11" spans="1:12" x14ac:dyDescent="0.2">
      <c r="A11" s="32"/>
      <c r="B11" s="2" t="s">
        <v>10</v>
      </c>
      <c r="C11" s="2">
        <v>182</v>
      </c>
      <c r="D11" s="2">
        <v>194</v>
      </c>
      <c r="E11" s="2">
        <v>1</v>
      </c>
      <c r="F11" s="2">
        <v>64</v>
      </c>
      <c r="G11" s="2">
        <v>7</v>
      </c>
      <c r="H11" s="2">
        <v>98</v>
      </c>
      <c r="I11" s="2">
        <v>524</v>
      </c>
      <c r="J11" s="2">
        <v>152</v>
      </c>
      <c r="K11" s="2">
        <v>5</v>
      </c>
      <c r="L11" s="6">
        <f t="shared" si="0"/>
        <v>1227</v>
      </c>
    </row>
    <row r="12" spans="1:12" x14ac:dyDescent="0.2">
      <c r="A12" s="32"/>
      <c r="B12" s="2" t="s">
        <v>89</v>
      </c>
      <c r="C12" s="2">
        <v>32</v>
      </c>
      <c r="D12" s="2">
        <v>33</v>
      </c>
      <c r="E12" s="2">
        <v>1</v>
      </c>
      <c r="F12" s="2">
        <v>12</v>
      </c>
      <c r="G12" s="2">
        <v>0</v>
      </c>
      <c r="H12" s="2">
        <v>6</v>
      </c>
      <c r="I12" s="2">
        <v>91</v>
      </c>
      <c r="J12" s="2">
        <v>8</v>
      </c>
      <c r="K12" s="2">
        <v>0</v>
      </c>
      <c r="L12" s="6">
        <f t="shared" si="0"/>
        <v>183</v>
      </c>
    </row>
    <row r="13" spans="1:12" x14ac:dyDescent="0.2">
      <c r="A13" s="32" t="s">
        <v>11</v>
      </c>
      <c r="B13" s="2" t="s">
        <v>12</v>
      </c>
      <c r="C13" s="2">
        <v>53</v>
      </c>
      <c r="D13" s="2">
        <v>68</v>
      </c>
      <c r="E13" s="2">
        <v>0</v>
      </c>
      <c r="F13" s="2">
        <v>19</v>
      </c>
      <c r="G13" s="2">
        <v>42</v>
      </c>
      <c r="H13" s="2">
        <v>52</v>
      </c>
      <c r="I13" s="2">
        <v>248</v>
      </c>
      <c r="J13" s="2">
        <v>89</v>
      </c>
      <c r="K13" s="2">
        <v>7</v>
      </c>
      <c r="L13" s="6">
        <f t="shared" si="0"/>
        <v>578</v>
      </c>
    </row>
    <row r="14" spans="1:12" x14ac:dyDescent="0.2">
      <c r="A14" s="32"/>
      <c r="B14" s="2" t="s">
        <v>13</v>
      </c>
      <c r="C14" s="2">
        <v>31</v>
      </c>
      <c r="D14" s="2">
        <v>21</v>
      </c>
      <c r="E14" s="2">
        <v>0</v>
      </c>
      <c r="F14" s="2">
        <v>13</v>
      </c>
      <c r="G14" s="2">
        <v>8</v>
      </c>
      <c r="H14" s="2">
        <v>19</v>
      </c>
      <c r="I14" s="2">
        <v>52</v>
      </c>
      <c r="J14" s="2">
        <v>31</v>
      </c>
      <c r="K14" s="2">
        <v>3</v>
      </c>
      <c r="L14" s="6">
        <f t="shared" si="0"/>
        <v>178</v>
      </c>
    </row>
    <row r="15" spans="1:12" x14ac:dyDescent="0.2">
      <c r="A15" s="32"/>
      <c r="B15" s="2" t="s">
        <v>14</v>
      </c>
      <c r="C15" s="2">
        <v>194</v>
      </c>
      <c r="D15" s="2">
        <v>314</v>
      </c>
      <c r="E15" s="2">
        <v>1</v>
      </c>
      <c r="F15" s="2">
        <v>74</v>
      </c>
      <c r="G15" s="2">
        <v>6</v>
      </c>
      <c r="H15" s="2">
        <v>109</v>
      </c>
      <c r="I15" s="2">
        <v>595</v>
      </c>
      <c r="J15" s="2">
        <v>185</v>
      </c>
      <c r="K15" s="2">
        <v>23</v>
      </c>
      <c r="L15" s="6">
        <f t="shared" si="0"/>
        <v>1501</v>
      </c>
    </row>
    <row r="16" spans="1:12" x14ac:dyDescent="0.2">
      <c r="A16" s="32"/>
      <c r="B16" s="2" t="s">
        <v>15</v>
      </c>
      <c r="C16" s="2">
        <v>941</v>
      </c>
      <c r="D16" s="2">
        <v>1225</v>
      </c>
      <c r="E16" s="2">
        <v>3</v>
      </c>
      <c r="F16" s="2">
        <v>277</v>
      </c>
      <c r="G16" s="2">
        <v>71</v>
      </c>
      <c r="H16" s="2">
        <v>456</v>
      </c>
      <c r="I16" s="2">
        <v>971</v>
      </c>
      <c r="J16" s="2">
        <v>717</v>
      </c>
      <c r="K16" s="2">
        <v>36</v>
      </c>
      <c r="L16" s="6">
        <f t="shared" si="0"/>
        <v>4697</v>
      </c>
    </row>
    <row r="17" spans="1:12" x14ac:dyDescent="0.2">
      <c r="A17" s="32"/>
      <c r="B17" s="2" t="s">
        <v>16</v>
      </c>
      <c r="C17" s="2">
        <v>368</v>
      </c>
      <c r="D17" s="2">
        <v>151</v>
      </c>
      <c r="E17" s="2">
        <v>1</v>
      </c>
      <c r="F17" s="2">
        <v>40</v>
      </c>
      <c r="G17" s="2">
        <v>27</v>
      </c>
      <c r="H17" s="2">
        <v>138</v>
      </c>
      <c r="I17" s="2">
        <v>216</v>
      </c>
      <c r="J17" s="2">
        <v>87</v>
      </c>
      <c r="K17" s="2">
        <v>10</v>
      </c>
      <c r="L17" s="6">
        <f t="shared" si="0"/>
        <v>1038</v>
      </c>
    </row>
    <row r="18" spans="1:12" x14ac:dyDescent="0.2">
      <c r="A18" s="32" t="s">
        <v>90</v>
      </c>
      <c r="B18" s="2" t="s">
        <v>17</v>
      </c>
      <c r="C18" s="2">
        <v>409</v>
      </c>
      <c r="D18" s="2">
        <v>251</v>
      </c>
      <c r="E18" s="2">
        <v>0</v>
      </c>
      <c r="F18" s="2">
        <v>104</v>
      </c>
      <c r="G18" s="2">
        <v>226</v>
      </c>
      <c r="H18" s="2">
        <v>571</v>
      </c>
      <c r="I18" s="2">
        <v>465</v>
      </c>
      <c r="J18" s="2">
        <v>1026</v>
      </c>
      <c r="K18" s="2">
        <v>18</v>
      </c>
      <c r="L18" s="6">
        <f t="shared" si="0"/>
        <v>3070</v>
      </c>
    </row>
    <row r="19" spans="1:12" x14ac:dyDescent="0.2">
      <c r="A19" s="32"/>
      <c r="B19" s="2" t="s">
        <v>91</v>
      </c>
      <c r="C19" s="2">
        <v>94</v>
      </c>
      <c r="D19" s="2">
        <v>46</v>
      </c>
      <c r="E19" s="2">
        <v>0</v>
      </c>
      <c r="F19" s="2">
        <v>90</v>
      </c>
      <c r="G19" s="2">
        <v>94</v>
      </c>
      <c r="H19" s="2">
        <v>107</v>
      </c>
      <c r="I19" s="2">
        <v>96</v>
      </c>
      <c r="J19" s="2">
        <v>134</v>
      </c>
      <c r="K19" s="2">
        <v>6</v>
      </c>
      <c r="L19" s="6">
        <f t="shared" si="0"/>
        <v>667</v>
      </c>
    </row>
    <row r="20" spans="1:12" x14ac:dyDescent="0.2">
      <c r="A20" s="32"/>
      <c r="B20" s="2" t="s">
        <v>18</v>
      </c>
      <c r="C20" s="2">
        <v>99</v>
      </c>
      <c r="D20" s="2">
        <v>72</v>
      </c>
      <c r="E20" s="2">
        <v>0</v>
      </c>
      <c r="F20" s="2">
        <v>12</v>
      </c>
      <c r="G20" s="2">
        <v>8</v>
      </c>
      <c r="H20" s="2">
        <v>102</v>
      </c>
      <c r="I20" s="2">
        <v>102</v>
      </c>
      <c r="J20" s="2">
        <v>202</v>
      </c>
      <c r="K20" s="2">
        <v>1</v>
      </c>
      <c r="L20" s="6">
        <f t="shared" si="0"/>
        <v>598</v>
      </c>
    </row>
    <row r="21" spans="1:12" x14ac:dyDescent="0.2">
      <c r="A21" s="32"/>
      <c r="B21" s="2" t="s">
        <v>19</v>
      </c>
      <c r="C21" s="2">
        <v>232</v>
      </c>
      <c r="D21" s="2">
        <v>204</v>
      </c>
      <c r="E21" s="2">
        <v>0</v>
      </c>
      <c r="F21" s="2">
        <v>56</v>
      </c>
      <c r="G21" s="2">
        <v>78</v>
      </c>
      <c r="H21" s="2">
        <v>280</v>
      </c>
      <c r="I21" s="2">
        <v>239</v>
      </c>
      <c r="J21" s="2">
        <v>389</v>
      </c>
      <c r="K21" s="2">
        <v>23</v>
      </c>
      <c r="L21" s="6">
        <f t="shared" si="0"/>
        <v>1501</v>
      </c>
    </row>
    <row r="22" spans="1:12" x14ac:dyDescent="0.2">
      <c r="A22" s="32"/>
      <c r="B22" s="2" t="s">
        <v>92</v>
      </c>
      <c r="C22" s="2">
        <v>174</v>
      </c>
      <c r="D22" s="2">
        <v>75</v>
      </c>
      <c r="E22" s="2">
        <v>0</v>
      </c>
      <c r="F22" s="2">
        <v>28</v>
      </c>
      <c r="G22" s="2">
        <v>10</v>
      </c>
      <c r="H22" s="2">
        <v>87</v>
      </c>
      <c r="I22" s="2">
        <v>82</v>
      </c>
      <c r="J22" s="2">
        <v>126</v>
      </c>
      <c r="K22" s="2">
        <v>2</v>
      </c>
      <c r="L22" s="6">
        <f t="shared" si="0"/>
        <v>584</v>
      </c>
    </row>
    <row r="23" spans="1:12" x14ac:dyDescent="0.2">
      <c r="A23" s="32" t="s">
        <v>93</v>
      </c>
      <c r="B23" s="2" t="s">
        <v>94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6">
        <f t="shared" si="0"/>
        <v>0</v>
      </c>
    </row>
    <row r="24" spans="1:12" x14ac:dyDescent="0.2">
      <c r="A24" s="32"/>
      <c r="B24" s="2" t="s">
        <v>20</v>
      </c>
      <c r="C24" s="2">
        <v>68</v>
      </c>
      <c r="D24" s="2">
        <v>64</v>
      </c>
      <c r="E24" s="2">
        <v>4</v>
      </c>
      <c r="F24" s="2">
        <v>11</v>
      </c>
      <c r="G24" s="2">
        <v>60</v>
      </c>
      <c r="H24" s="2">
        <v>199</v>
      </c>
      <c r="I24" s="2">
        <v>201</v>
      </c>
      <c r="J24" s="2">
        <v>405</v>
      </c>
      <c r="K24" s="2">
        <v>4</v>
      </c>
      <c r="L24" s="6">
        <f t="shared" si="0"/>
        <v>1016</v>
      </c>
    </row>
    <row r="25" spans="1:12" x14ac:dyDescent="0.2">
      <c r="A25" s="32"/>
      <c r="B25" s="2" t="s">
        <v>21</v>
      </c>
      <c r="C25" s="2">
        <v>113</v>
      </c>
      <c r="D25" s="2">
        <v>134</v>
      </c>
      <c r="E25" s="2">
        <v>25</v>
      </c>
      <c r="F25" s="2">
        <v>31</v>
      </c>
      <c r="G25" s="2">
        <v>126</v>
      </c>
      <c r="H25" s="2">
        <v>352</v>
      </c>
      <c r="I25" s="2">
        <v>387</v>
      </c>
      <c r="J25" s="2">
        <v>510</v>
      </c>
      <c r="K25" s="2">
        <v>15</v>
      </c>
      <c r="L25" s="6">
        <f t="shared" si="0"/>
        <v>1693</v>
      </c>
    </row>
    <row r="26" spans="1:12" x14ac:dyDescent="0.2">
      <c r="A26" s="32" t="s">
        <v>22</v>
      </c>
      <c r="B26" s="2" t="s">
        <v>23</v>
      </c>
      <c r="C26" s="2">
        <v>56</v>
      </c>
      <c r="D26" s="2">
        <v>70</v>
      </c>
      <c r="E26" s="2">
        <v>0</v>
      </c>
      <c r="F26" s="2">
        <v>32</v>
      </c>
      <c r="G26" s="2">
        <v>54</v>
      </c>
      <c r="H26" s="2">
        <v>54</v>
      </c>
      <c r="I26" s="2">
        <v>483</v>
      </c>
      <c r="J26" s="2">
        <v>41</v>
      </c>
      <c r="K26" s="2">
        <v>6</v>
      </c>
      <c r="L26" s="6">
        <f t="shared" si="0"/>
        <v>796</v>
      </c>
    </row>
    <row r="27" spans="1:12" x14ac:dyDescent="0.2">
      <c r="A27" s="32"/>
      <c r="B27" s="2" t="s">
        <v>25</v>
      </c>
      <c r="C27" s="2">
        <v>58</v>
      </c>
      <c r="D27" s="2">
        <v>88</v>
      </c>
      <c r="E27" s="2">
        <v>2</v>
      </c>
      <c r="F27" s="2">
        <v>76</v>
      </c>
      <c r="G27" s="2">
        <v>41</v>
      </c>
      <c r="H27" s="2">
        <v>30</v>
      </c>
      <c r="I27" s="2">
        <v>74</v>
      </c>
      <c r="J27" s="2">
        <v>69</v>
      </c>
      <c r="K27" s="2">
        <v>4</v>
      </c>
      <c r="L27" s="6">
        <f t="shared" si="0"/>
        <v>442</v>
      </c>
    </row>
    <row r="28" spans="1:12" x14ac:dyDescent="0.2">
      <c r="A28" s="32"/>
      <c r="B28" s="2" t="s">
        <v>24</v>
      </c>
      <c r="C28" s="2">
        <v>551</v>
      </c>
      <c r="D28" s="2">
        <v>665</v>
      </c>
      <c r="E28" s="2">
        <v>0</v>
      </c>
      <c r="F28" s="2">
        <v>133</v>
      </c>
      <c r="G28" s="2">
        <v>49</v>
      </c>
      <c r="H28" s="2">
        <v>364</v>
      </c>
      <c r="I28" s="2">
        <v>738</v>
      </c>
      <c r="J28" s="2">
        <v>543</v>
      </c>
      <c r="K28" s="2">
        <v>14</v>
      </c>
      <c r="L28" s="6">
        <f t="shared" si="0"/>
        <v>3057</v>
      </c>
    </row>
    <row r="29" spans="1:12" x14ac:dyDescent="0.2">
      <c r="A29" s="32"/>
      <c r="B29" s="2" t="s">
        <v>26</v>
      </c>
      <c r="C29" s="2">
        <v>71</v>
      </c>
      <c r="D29" s="2">
        <v>55</v>
      </c>
      <c r="E29" s="2">
        <v>2</v>
      </c>
      <c r="F29" s="2">
        <v>22</v>
      </c>
      <c r="G29" s="2">
        <v>63</v>
      </c>
      <c r="H29" s="2">
        <v>84</v>
      </c>
      <c r="I29" s="2">
        <v>219</v>
      </c>
      <c r="J29" s="2">
        <v>146</v>
      </c>
      <c r="K29" s="2">
        <v>5</v>
      </c>
      <c r="L29" s="6">
        <f t="shared" si="0"/>
        <v>667</v>
      </c>
    </row>
    <row r="30" spans="1:12" x14ac:dyDescent="0.2">
      <c r="A30" s="32" t="s">
        <v>27</v>
      </c>
      <c r="B30" s="2" t="s">
        <v>28</v>
      </c>
      <c r="C30" s="2">
        <v>586</v>
      </c>
      <c r="D30" s="2">
        <v>213</v>
      </c>
      <c r="E30" s="2">
        <v>0</v>
      </c>
      <c r="F30" s="2">
        <v>109</v>
      </c>
      <c r="G30" s="2">
        <v>197</v>
      </c>
      <c r="H30" s="2">
        <v>646</v>
      </c>
      <c r="I30" s="2">
        <v>383</v>
      </c>
      <c r="J30" s="2">
        <v>488</v>
      </c>
      <c r="K30" s="2">
        <v>5</v>
      </c>
      <c r="L30" s="6">
        <f t="shared" si="0"/>
        <v>2627</v>
      </c>
    </row>
    <row r="31" spans="1:12" x14ac:dyDescent="0.2">
      <c r="A31" s="32"/>
      <c r="B31" s="2" t="s">
        <v>29</v>
      </c>
      <c r="C31" s="2">
        <v>117</v>
      </c>
      <c r="D31" s="2">
        <v>47</v>
      </c>
      <c r="E31" s="2">
        <v>0</v>
      </c>
      <c r="F31" s="2">
        <v>22</v>
      </c>
      <c r="G31" s="2">
        <v>8</v>
      </c>
      <c r="H31" s="2">
        <v>76</v>
      </c>
      <c r="I31" s="2">
        <v>51</v>
      </c>
      <c r="J31" s="2">
        <v>121</v>
      </c>
      <c r="K31" s="2">
        <v>0</v>
      </c>
      <c r="L31" s="6">
        <f t="shared" si="0"/>
        <v>442</v>
      </c>
    </row>
    <row r="32" spans="1:12" x14ac:dyDescent="0.2">
      <c r="A32" s="32"/>
      <c r="B32" s="2" t="s">
        <v>95</v>
      </c>
      <c r="C32" s="2">
        <v>86</v>
      </c>
      <c r="D32" s="2">
        <v>36</v>
      </c>
      <c r="E32" s="2">
        <v>0</v>
      </c>
      <c r="F32" s="2">
        <v>26</v>
      </c>
      <c r="G32" s="2">
        <v>8</v>
      </c>
      <c r="H32" s="2">
        <v>136</v>
      </c>
      <c r="I32" s="2">
        <v>63</v>
      </c>
      <c r="J32" s="2">
        <v>120</v>
      </c>
      <c r="K32" s="2">
        <v>5</v>
      </c>
      <c r="L32" s="6">
        <f t="shared" si="0"/>
        <v>480</v>
      </c>
    </row>
    <row r="33" spans="1:12" x14ac:dyDescent="0.2">
      <c r="A33" s="32"/>
      <c r="B33" s="2" t="s">
        <v>72</v>
      </c>
      <c r="C33" s="2">
        <v>106</v>
      </c>
      <c r="D33" s="2">
        <v>38</v>
      </c>
      <c r="E33" s="2">
        <v>0</v>
      </c>
      <c r="F33" s="2">
        <v>31</v>
      </c>
      <c r="G33" s="2">
        <v>24</v>
      </c>
      <c r="H33" s="2">
        <v>63</v>
      </c>
      <c r="I33" s="2">
        <v>105</v>
      </c>
      <c r="J33" s="2">
        <v>55</v>
      </c>
      <c r="K33" s="2">
        <v>1</v>
      </c>
      <c r="L33" s="6">
        <f t="shared" si="0"/>
        <v>423</v>
      </c>
    </row>
    <row r="34" spans="1:12" x14ac:dyDescent="0.2">
      <c r="A34" s="32"/>
      <c r="B34" s="2" t="s">
        <v>96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6">
        <f t="shared" si="0"/>
        <v>0</v>
      </c>
    </row>
    <row r="35" spans="1:12" x14ac:dyDescent="0.2">
      <c r="A35" s="32" t="s">
        <v>30</v>
      </c>
      <c r="B35" s="2" t="s">
        <v>32</v>
      </c>
      <c r="C35" s="2">
        <v>348</v>
      </c>
      <c r="D35" s="2">
        <v>161</v>
      </c>
      <c r="E35" s="2">
        <v>0</v>
      </c>
      <c r="F35" s="2">
        <v>79</v>
      </c>
      <c r="G35" s="2">
        <v>171</v>
      </c>
      <c r="H35" s="2">
        <v>279</v>
      </c>
      <c r="I35" s="2">
        <v>211</v>
      </c>
      <c r="J35" s="2">
        <v>426</v>
      </c>
      <c r="K35" s="2">
        <v>2</v>
      </c>
      <c r="L35" s="6">
        <f t="shared" ref="L35:L66" si="1">C35+D35+E35+F35+G35+H35+I35+J35+K35</f>
        <v>1677</v>
      </c>
    </row>
    <row r="36" spans="1:12" x14ac:dyDescent="0.2">
      <c r="A36" s="32"/>
      <c r="B36" s="2" t="s">
        <v>31</v>
      </c>
      <c r="C36" s="2">
        <v>430</v>
      </c>
      <c r="D36" s="2">
        <v>235</v>
      </c>
      <c r="E36" s="2">
        <v>2</v>
      </c>
      <c r="F36" s="2">
        <v>54</v>
      </c>
      <c r="G36" s="2">
        <v>824</v>
      </c>
      <c r="H36" s="2">
        <v>481</v>
      </c>
      <c r="I36" s="2">
        <v>272</v>
      </c>
      <c r="J36" s="2">
        <v>578</v>
      </c>
      <c r="K36" s="2">
        <v>0</v>
      </c>
      <c r="L36" s="6">
        <f t="shared" si="1"/>
        <v>2876</v>
      </c>
    </row>
    <row r="37" spans="1:12" x14ac:dyDescent="0.2">
      <c r="A37" s="32"/>
      <c r="B37" s="2" t="s">
        <v>33</v>
      </c>
      <c r="C37" s="2">
        <v>354</v>
      </c>
      <c r="D37" s="2">
        <v>154</v>
      </c>
      <c r="E37" s="2">
        <v>1</v>
      </c>
      <c r="F37" s="2">
        <v>118</v>
      </c>
      <c r="G37" s="2">
        <v>113</v>
      </c>
      <c r="H37" s="2">
        <v>540</v>
      </c>
      <c r="I37" s="2">
        <v>139</v>
      </c>
      <c r="J37" s="2">
        <v>572</v>
      </c>
      <c r="K37" s="2">
        <v>9</v>
      </c>
      <c r="L37" s="6">
        <f t="shared" si="1"/>
        <v>2000</v>
      </c>
    </row>
    <row r="38" spans="1:12" x14ac:dyDescent="0.2">
      <c r="A38" s="32"/>
      <c r="B38" s="2" t="s">
        <v>35</v>
      </c>
      <c r="C38" s="2">
        <v>199</v>
      </c>
      <c r="D38" s="2">
        <v>112</v>
      </c>
      <c r="E38" s="2">
        <v>6</v>
      </c>
      <c r="F38" s="2">
        <v>10</v>
      </c>
      <c r="G38" s="2">
        <v>63</v>
      </c>
      <c r="H38" s="2">
        <v>175</v>
      </c>
      <c r="I38" s="2">
        <v>98</v>
      </c>
      <c r="J38" s="2">
        <v>266</v>
      </c>
      <c r="K38" s="2">
        <v>2</v>
      </c>
      <c r="L38" s="6">
        <f t="shared" si="1"/>
        <v>931</v>
      </c>
    </row>
    <row r="39" spans="1:12" x14ac:dyDescent="0.2">
      <c r="A39" s="32"/>
      <c r="B39" s="2" t="s">
        <v>36</v>
      </c>
      <c r="C39" s="2">
        <v>1680</v>
      </c>
      <c r="D39" s="2">
        <v>565</v>
      </c>
      <c r="E39" s="2">
        <v>0</v>
      </c>
      <c r="F39" s="2">
        <v>218</v>
      </c>
      <c r="G39" s="2">
        <v>887</v>
      </c>
      <c r="H39" s="2">
        <v>1184</v>
      </c>
      <c r="I39" s="2">
        <v>346</v>
      </c>
      <c r="J39" s="2">
        <v>1425</v>
      </c>
      <c r="K39" s="2">
        <v>8</v>
      </c>
      <c r="L39" s="6">
        <f t="shared" si="1"/>
        <v>6313</v>
      </c>
    </row>
    <row r="40" spans="1:12" x14ac:dyDescent="0.2">
      <c r="A40" s="32"/>
      <c r="B40" s="2" t="s">
        <v>37</v>
      </c>
      <c r="C40" s="2">
        <v>221</v>
      </c>
      <c r="D40" s="2">
        <v>133</v>
      </c>
      <c r="E40" s="2">
        <v>1</v>
      </c>
      <c r="F40" s="2">
        <v>19</v>
      </c>
      <c r="G40" s="2">
        <v>196</v>
      </c>
      <c r="H40" s="2">
        <v>166</v>
      </c>
      <c r="I40" s="2">
        <v>165</v>
      </c>
      <c r="J40" s="2">
        <v>192</v>
      </c>
      <c r="K40" s="2">
        <v>3</v>
      </c>
      <c r="L40" s="6">
        <f t="shared" si="1"/>
        <v>1096</v>
      </c>
    </row>
    <row r="41" spans="1:12" x14ac:dyDescent="0.2">
      <c r="A41" s="32"/>
      <c r="B41" s="2" t="s">
        <v>34</v>
      </c>
      <c r="C41" s="2">
        <v>268</v>
      </c>
      <c r="D41" s="2">
        <v>114</v>
      </c>
      <c r="E41" s="2">
        <v>0</v>
      </c>
      <c r="F41" s="2">
        <v>52</v>
      </c>
      <c r="G41" s="2">
        <v>227</v>
      </c>
      <c r="H41" s="2">
        <v>216</v>
      </c>
      <c r="I41" s="2">
        <v>78</v>
      </c>
      <c r="J41" s="2">
        <v>339</v>
      </c>
      <c r="K41" s="2">
        <v>3</v>
      </c>
      <c r="L41" s="6">
        <f t="shared" si="1"/>
        <v>1297</v>
      </c>
    </row>
    <row r="42" spans="1:12" x14ac:dyDescent="0.2">
      <c r="A42" s="32" t="s">
        <v>38</v>
      </c>
      <c r="B42" s="2" t="s">
        <v>39</v>
      </c>
      <c r="C42" s="2">
        <v>237</v>
      </c>
      <c r="D42" s="2">
        <v>141</v>
      </c>
      <c r="E42" s="2">
        <v>0</v>
      </c>
      <c r="F42" s="2">
        <v>91</v>
      </c>
      <c r="G42" s="2">
        <v>54</v>
      </c>
      <c r="H42" s="2">
        <v>357</v>
      </c>
      <c r="I42" s="2">
        <v>444</v>
      </c>
      <c r="J42" s="2">
        <v>217</v>
      </c>
      <c r="K42" s="2">
        <v>7</v>
      </c>
      <c r="L42" s="6">
        <f t="shared" si="1"/>
        <v>1548</v>
      </c>
    </row>
    <row r="43" spans="1:12" x14ac:dyDescent="0.2">
      <c r="A43" s="32"/>
      <c r="B43" s="2" t="s">
        <v>40</v>
      </c>
      <c r="C43" s="2">
        <v>197</v>
      </c>
      <c r="D43" s="2">
        <v>103</v>
      </c>
      <c r="E43" s="2">
        <v>1</v>
      </c>
      <c r="F43" s="2">
        <v>18</v>
      </c>
      <c r="G43" s="2">
        <v>83</v>
      </c>
      <c r="H43" s="2">
        <v>143</v>
      </c>
      <c r="I43" s="2">
        <v>130</v>
      </c>
      <c r="J43" s="2">
        <v>155</v>
      </c>
      <c r="K43" s="2">
        <v>4</v>
      </c>
      <c r="L43" s="6">
        <f t="shared" si="1"/>
        <v>834</v>
      </c>
    </row>
    <row r="44" spans="1:12" x14ac:dyDescent="0.2">
      <c r="A44" s="5" t="s">
        <v>41</v>
      </c>
      <c r="B44" s="2" t="s">
        <v>42</v>
      </c>
      <c r="C44" s="2">
        <v>106</v>
      </c>
      <c r="D44" s="2">
        <v>59</v>
      </c>
      <c r="E44" s="2">
        <v>0</v>
      </c>
      <c r="F44" s="2">
        <v>7</v>
      </c>
      <c r="G44" s="2">
        <v>12</v>
      </c>
      <c r="H44" s="2">
        <v>49</v>
      </c>
      <c r="I44" s="2">
        <v>163</v>
      </c>
      <c r="J44" s="2">
        <v>33</v>
      </c>
      <c r="K44" s="2">
        <v>1</v>
      </c>
      <c r="L44" s="6">
        <f t="shared" si="1"/>
        <v>430</v>
      </c>
    </row>
    <row r="45" spans="1:12" x14ac:dyDescent="0.2">
      <c r="A45" s="32" t="s">
        <v>97</v>
      </c>
      <c r="B45" s="2" t="s">
        <v>43</v>
      </c>
      <c r="C45" s="2">
        <v>66</v>
      </c>
      <c r="D45" s="2">
        <v>55</v>
      </c>
      <c r="E45" s="2">
        <v>4</v>
      </c>
      <c r="F45" s="2">
        <v>109</v>
      </c>
      <c r="G45" s="2">
        <v>108</v>
      </c>
      <c r="H45" s="2">
        <v>127</v>
      </c>
      <c r="I45" s="2">
        <v>60</v>
      </c>
      <c r="J45" s="2">
        <v>187</v>
      </c>
      <c r="K45" s="2">
        <v>0</v>
      </c>
      <c r="L45" s="6">
        <f t="shared" si="1"/>
        <v>716</v>
      </c>
    </row>
    <row r="46" spans="1:12" x14ac:dyDescent="0.2">
      <c r="A46" s="32"/>
      <c r="B46" s="2" t="s">
        <v>44</v>
      </c>
      <c r="C46" s="2">
        <v>100</v>
      </c>
      <c r="D46" s="2">
        <v>101</v>
      </c>
      <c r="E46" s="2">
        <v>24</v>
      </c>
      <c r="F46" s="2">
        <v>79</v>
      </c>
      <c r="G46" s="2">
        <v>234</v>
      </c>
      <c r="H46" s="2">
        <v>241</v>
      </c>
      <c r="I46" s="2">
        <v>227</v>
      </c>
      <c r="J46" s="2">
        <v>192</v>
      </c>
      <c r="K46" s="2">
        <v>8</v>
      </c>
      <c r="L46" s="6">
        <f t="shared" si="1"/>
        <v>1206</v>
      </c>
    </row>
    <row r="47" spans="1:12" x14ac:dyDescent="0.2">
      <c r="A47" s="32"/>
      <c r="B47" s="2" t="s">
        <v>45</v>
      </c>
      <c r="C47" s="2">
        <v>89</v>
      </c>
      <c r="D47" s="2">
        <v>65</v>
      </c>
      <c r="E47" s="2">
        <v>0</v>
      </c>
      <c r="F47" s="2">
        <v>10</v>
      </c>
      <c r="G47" s="2">
        <v>134</v>
      </c>
      <c r="H47" s="2">
        <v>161</v>
      </c>
      <c r="I47" s="2">
        <v>37</v>
      </c>
      <c r="J47" s="2">
        <v>167</v>
      </c>
      <c r="K47" s="2">
        <v>4</v>
      </c>
      <c r="L47" s="6">
        <f t="shared" si="1"/>
        <v>667</v>
      </c>
    </row>
    <row r="48" spans="1:12" x14ac:dyDescent="0.2">
      <c r="A48" s="32"/>
      <c r="B48" s="2" t="s">
        <v>46</v>
      </c>
      <c r="C48" s="2">
        <v>478</v>
      </c>
      <c r="D48" s="2">
        <v>449</v>
      </c>
      <c r="E48" s="2">
        <v>0</v>
      </c>
      <c r="F48" s="2">
        <v>224</v>
      </c>
      <c r="G48" s="2">
        <v>414</v>
      </c>
      <c r="H48" s="2">
        <v>594</v>
      </c>
      <c r="I48" s="2">
        <v>432</v>
      </c>
      <c r="J48" s="2">
        <v>749</v>
      </c>
      <c r="K48" s="2">
        <v>31</v>
      </c>
      <c r="L48" s="6">
        <f t="shared" si="1"/>
        <v>3371</v>
      </c>
    </row>
    <row r="49" spans="1:12" x14ac:dyDescent="0.2">
      <c r="A49" s="32"/>
      <c r="B49" s="2" t="s">
        <v>98</v>
      </c>
      <c r="C49" s="2">
        <v>18</v>
      </c>
      <c r="D49" s="2">
        <v>16</v>
      </c>
      <c r="E49" s="2">
        <v>0</v>
      </c>
      <c r="F49" s="2">
        <v>12</v>
      </c>
      <c r="G49" s="2">
        <v>55</v>
      </c>
      <c r="H49" s="2">
        <v>65</v>
      </c>
      <c r="I49" s="2">
        <v>27</v>
      </c>
      <c r="J49" s="2">
        <v>68</v>
      </c>
      <c r="K49" s="2">
        <v>0</v>
      </c>
      <c r="L49" s="6">
        <f t="shared" si="1"/>
        <v>261</v>
      </c>
    </row>
    <row r="50" spans="1:12" x14ac:dyDescent="0.2">
      <c r="A50" s="32"/>
      <c r="B50" s="2" t="s">
        <v>47</v>
      </c>
      <c r="C50" s="2">
        <v>75</v>
      </c>
      <c r="D50" s="2">
        <v>80</v>
      </c>
      <c r="E50" s="2">
        <v>0</v>
      </c>
      <c r="F50" s="2">
        <v>42</v>
      </c>
      <c r="G50" s="2">
        <v>59</v>
      </c>
      <c r="H50" s="2">
        <v>156</v>
      </c>
      <c r="I50" s="2">
        <v>112</v>
      </c>
      <c r="J50" s="2">
        <v>229</v>
      </c>
      <c r="K50" s="2">
        <v>1</v>
      </c>
      <c r="L50" s="6">
        <f t="shared" si="1"/>
        <v>754</v>
      </c>
    </row>
    <row r="51" spans="1:12" x14ac:dyDescent="0.2">
      <c r="A51" s="32" t="s">
        <v>48</v>
      </c>
      <c r="B51" s="2" t="s">
        <v>49</v>
      </c>
      <c r="C51" s="2">
        <v>310</v>
      </c>
      <c r="D51" s="2">
        <v>355</v>
      </c>
      <c r="E51" s="2">
        <v>3</v>
      </c>
      <c r="F51" s="2">
        <v>139</v>
      </c>
      <c r="G51" s="2">
        <v>14</v>
      </c>
      <c r="H51" s="2">
        <v>106</v>
      </c>
      <c r="I51" s="2">
        <v>428</v>
      </c>
      <c r="J51" s="2">
        <v>144</v>
      </c>
      <c r="K51" s="2">
        <v>11</v>
      </c>
      <c r="L51" s="6">
        <f t="shared" si="1"/>
        <v>1510</v>
      </c>
    </row>
    <row r="52" spans="1:12" x14ac:dyDescent="0.2">
      <c r="A52" s="32"/>
      <c r="B52" s="2" t="s">
        <v>52</v>
      </c>
      <c r="C52" s="2">
        <v>246</v>
      </c>
      <c r="D52" s="2">
        <v>125</v>
      </c>
      <c r="E52" s="2">
        <v>0</v>
      </c>
      <c r="F52" s="2">
        <v>26</v>
      </c>
      <c r="G52" s="2">
        <v>9</v>
      </c>
      <c r="H52" s="2">
        <v>47</v>
      </c>
      <c r="I52" s="2">
        <v>118</v>
      </c>
      <c r="J52" s="2">
        <v>17</v>
      </c>
      <c r="K52" s="2">
        <v>7</v>
      </c>
      <c r="L52" s="6">
        <f t="shared" si="1"/>
        <v>595</v>
      </c>
    </row>
    <row r="53" spans="1:12" x14ac:dyDescent="0.2">
      <c r="A53" s="32"/>
      <c r="B53" s="2" t="s">
        <v>50</v>
      </c>
      <c r="C53" s="2">
        <v>221</v>
      </c>
      <c r="D53" s="2">
        <v>247</v>
      </c>
      <c r="E53" s="2">
        <v>3</v>
      </c>
      <c r="F53" s="2">
        <v>14</v>
      </c>
      <c r="G53" s="2">
        <v>2</v>
      </c>
      <c r="H53" s="2">
        <v>57</v>
      </c>
      <c r="I53" s="2">
        <v>320</v>
      </c>
      <c r="J53" s="2">
        <v>75</v>
      </c>
      <c r="K53" s="2">
        <v>6</v>
      </c>
      <c r="L53" s="6">
        <f t="shared" si="1"/>
        <v>945</v>
      </c>
    </row>
    <row r="54" spans="1:12" x14ac:dyDescent="0.2">
      <c r="A54" s="32"/>
      <c r="B54" s="2" t="s">
        <v>51</v>
      </c>
      <c r="C54" s="2">
        <v>271</v>
      </c>
      <c r="D54" s="2">
        <v>149</v>
      </c>
      <c r="E54" s="2">
        <v>0</v>
      </c>
      <c r="F54" s="2">
        <v>70</v>
      </c>
      <c r="G54" s="2">
        <v>89</v>
      </c>
      <c r="H54" s="2">
        <v>106</v>
      </c>
      <c r="I54" s="2">
        <v>397</v>
      </c>
      <c r="J54" s="2">
        <v>103</v>
      </c>
      <c r="K54" s="2">
        <v>5</v>
      </c>
      <c r="L54" s="6">
        <f t="shared" si="1"/>
        <v>1190</v>
      </c>
    </row>
    <row r="55" spans="1:12" x14ac:dyDescent="0.2">
      <c r="A55" s="32"/>
      <c r="B55" s="2" t="s">
        <v>53</v>
      </c>
      <c r="C55" s="2">
        <v>330</v>
      </c>
      <c r="D55" s="2">
        <v>264</v>
      </c>
      <c r="E55" s="2">
        <v>0</v>
      </c>
      <c r="F55" s="2">
        <v>18</v>
      </c>
      <c r="G55" s="2">
        <v>1</v>
      </c>
      <c r="H55" s="2">
        <v>35</v>
      </c>
      <c r="I55" s="2">
        <v>443</v>
      </c>
      <c r="J55" s="2">
        <v>43</v>
      </c>
      <c r="K55" s="2">
        <v>14</v>
      </c>
      <c r="L55" s="6">
        <f t="shared" si="1"/>
        <v>1148</v>
      </c>
    </row>
    <row r="56" spans="1:12" x14ac:dyDescent="0.2">
      <c r="A56" s="32" t="s">
        <v>54</v>
      </c>
      <c r="B56" s="2" t="s">
        <v>55</v>
      </c>
      <c r="C56" s="2">
        <v>553</v>
      </c>
      <c r="D56" s="2">
        <v>171</v>
      </c>
      <c r="E56" s="2">
        <v>0</v>
      </c>
      <c r="F56" s="2">
        <v>55</v>
      </c>
      <c r="G56" s="2">
        <v>74</v>
      </c>
      <c r="H56" s="2">
        <v>374</v>
      </c>
      <c r="I56" s="2">
        <v>420</v>
      </c>
      <c r="J56" s="2">
        <v>421</v>
      </c>
      <c r="K56" s="2">
        <v>5</v>
      </c>
      <c r="L56" s="6">
        <f t="shared" si="1"/>
        <v>2073</v>
      </c>
    </row>
    <row r="57" spans="1:12" x14ac:dyDescent="0.2">
      <c r="A57" s="32"/>
      <c r="B57" s="2" t="s">
        <v>57</v>
      </c>
      <c r="C57" s="2">
        <v>177</v>
      </c>
      <c r="D57" s="2">
        <v>42</v>
      </c>
      <c r="E57" s="2">
        <v>0</v>
      </c>
      <c r="F57" s="2">
        <v>22</v>
      </c>
      <c r="G57" s="2">
        <v>48</v>
      </c>
      <c r="H57" s="2">
        <v>94</v>
      </c>
      <c r="I57" s="2">
        <v>304</v>
      </c>
      <c r="J57" s="2">
        <v>114</v>
      </c>
      <c r="K57" s="2">
        <v>0</v>
      </c>
      <c r="L57" s="6">
        <f t="shared" si="1"/>
        <v>801</v>
      </c>
    </row>
    <row r="58" spans="1:12" x14ac:dyDescent="0.2">
      <c r="A58" s="32"/>
      <c r="B58" s="2" t="s">
        <v>56</v>
      </c>
      <c r="C58" s="2">
        <v>87</v>
      </c>
      <c r="D58" s="2">
        <v>32</v>
      </c>
      <c r="E58" s="2">
        <v>0</v>
      </c>
      <c r="F58" s="2">
        <v>17</v>
      </c>
      <c r="G58" s="2">
        <v>38</v>
      </c>
      <c r="H58" s="2">
        <v>54</v>
      </c>
      <c r="I58" s="2">
        <v>108</v>
      </c>
      <c r="J58" s="2">
        <v>65</v>
      </c>
      <c r="K58" s="2">
        <v>1</v>
      </c>
      <c r="L58" s="6">
        <f t="shared" si="1"/>
        <v>402</v>
      </c>
    </row>
    <row r="59" spans="1:12" x14ac:dyDescent="0.2">
      <c r="A59" s="32"/>
      <c r="B59" s="2" t="s">
        <v>58</v>
      </c>
      <c r="C59" s="2">
        <v>273</v>
      </c>
      <c r="D59" s="2">
        <v>59</v>
      </c>
      <c r="E59" s="2">
        <v>1</v>
      </c>
      <c r="F59" s="2">
        <v>25</v>
      </c>
      <c r="G59" s="2">
        <v>111</v>
      </c>
      <c r="H59" s="2">
        <v>144</v>
      </c>
      <c r="I59" s="2">
        <v>294</v>
      </c>
      <c r="J59" s="2">
        <v>180</v>
      </c>
      <c r="K59" s="2">
        <v>9</v>
      </c>
      <c r="L59" s="6">
        <f t="shared" si="1"/>
        <v>1096</v>
      </c>
    </row>
    <row r="60" spans="1:12" x14ac:dyDescent="0.2">
      <c r="A60" s="32" t="s">
        <v>59</v>
      </c>
      <c r="B60" s="2" t="s">
        <v>60</v>
      </c>
      <c r="C60" s="2">
        <v>84</v>
      </c>
      <c r="D60" s="2">
        <v>113</v>
      </c>
      <c r="E60" s="2">
        <v>0</v>
      </c>
      <c r="F60" s="2">
        <v>101</v>
      </c>
      <c r="G60" s="2">
        <v>9</v>
      </c>
      <c r="H60" s="2">
        <v>130</v>
      </c>
      <c r="I60" s="2">
        <v>182</v>
      </c>
      <c r="J60" s="2">
        <v>166</v>
      </c>
      <c r="K60" s="2">
        <v>4</v>
      </c>
      <c r="L60" s="6">
        <f t="shared" si="1"/>
        <v>789</v>
      </c>
    </row>
    <row r="61" spans="1:12" x14ac:dyDescent="0.2">
      <c r="A61" s="32"/>
      <c r="B61" s="2" t="s">
        <v>61</v>
      </c>
      <c r="C61" s="2">
        <v>145</v>
      </c>
      <c r="D61" s="2">
        <v>111</v>
      </c>
      <c r="E61" s="2">
        <v>4</v>
      </c>
      <c r="F61" s="2">
        <v>55</v>
      </c>
      <c r="G61" s="2">
        <v>20</v>
      </c>
      <c r="H61" s="2">
        <v>115</v>
      </c>
      <c r="I61" s="2">
        <v>267</v>
      </c>
      <c r="J61" s="2">
        <v>114</v>
      </c>
      <c r="K61" s="2">
        <v>6</v>
      </c>
      <c r="L61" s="6">
        <f t="shared" si="1"/>
        <v>837</v>
      </c>
    </row>
    <row r="62" spans="1:12" x14ac:dyDescent="0.2">
      <c r="A62" s="32"/>
      <c r="B62" s="2" t="s">
        <v>62</v>
      </c>
      <c r="C62" s="2">
        <v>511</v>
      </c>
      <c r="D62" s="2">
        <v>324</v>
      </c>
      <c r="E62" s="2">
        <v>0</v>
      </c>
      <c r="F62" s="2">
        <v>163</v>
      </c>
      <c r="G62" s="2">
        <v>9</v>
      </c>
      <c r="H62" s="2">
        <v>129</v>
      </c>
      <c r="I62" s="2">
        <v>775</v>
      </c>
      <c r="J62" s="2">
        <v>261</v>
      </c>
      <c r="K62" s="2">
        <v>30</v>
      </c>
      <c r="L62" s="6">
        <f t="shared" si="1"/>
        <v>2202</v>
      </c>
    </row>
    <row r="63" spans="1:12" x14ac:dyDescent="0.2">
      <c r="A63" s="32"/>
      <c r="B63" s="2" t="s">
        <v>63</v>
      </c>
      <c r="C63" s="2">
        <v>283</v>
      </c>
      <c r="D63" s="2">
        <v>135</v>
      </c>
      <c r="E63" s="2">
        <v>3</v>
      </c>
      <c r="F63" s="2">
        <v>46</v>
      </c>
      <c r="G63" s="2">
        <v>34</v>
      </c>
      <c r="H63" s="2">
        <v>204</v>
      </c>
      <c r="I63" s="2">
        <v>354</v>
      </c>
      <c r="J63" s="2">
        <v>174</v>
      </c>
      <c r="K63" s="2">
        <v>4</v>
      </c>
      <c r="L63" s="6">
        <f t="shared" si="1"/>
        <v>1237</v>
      </c>
    </row>
    <row r="64" spans="1:12" x14ac:dyDescent="0.2">
      <c r="A64" s="32"/>
      <c r="B64" s="2" t="s">
        <v>64</v>
      </c>
      <c r="C64" s="2">
        <v>309</v>
      </c>
      <c r="D64" s="2">
        <v>425</v>
      </c>
      <c r="E64" s="2">
        <v>4</v>
      </c>
      <c r="F64" s="2">
        <v>207</v>
      </c>
      <c r="G64" s="2">
        <v>86</v>
      </c>
      <c r="H64" s="2">
        <v>829</v>
      </c>
      <c r="I64" s="2">
        <v>764</v>
      </c>
      <c r="J64" s="2">
        <v>1441</v>
      </c>
      <c r="K64" s="2">
        <v>9</v>
      </c>
      <c r="L64" s="6">
        <f t="shared" si="1"/>
        <v>4074</v>
      </c>
    </row>
    <row r="65" spans="1:12" x14ac:dyDescent="0.2">
      <c r="A65" s="32"/>
      <c r="B65" s="2" t="s">
        <v>66</v>
      </c>
      <c r="C65" s="2">
        <v>85</v>
      </c>
      <c r="D65" s="2">
        <v>47</v>
      </c>
      <c r="E65" s="2">
        <v>2</v>
      </c>
      <c r="F65" s="2">
        <v>23</v>
      </c>
      <c r="G65" s="2">
        <v>4</v>
      </c>
      <c r="H65" s="2">
        <v>23</v>
      </c>
      <c r="I65" s="2">
        <v>141</v>
      </c>
      <c r="J65" s="2">
        <v>69</v>
      </c>
      <c r="K65" s="2">
        <v>2</v>
      </c>
      <c r="L65" s="6">
        <f t="shared" si="1"/>
        <v>396</v>
      </c>
    </row>
    <row r="66" spans="1:12" x14ac:dyDescent="0.2">
      <c r="A66" s="32"/>
      <c r="B66" s="2" t="s">
        <v>65</v>
      </c>
      <c r="C66" s="2">
        <v>106</v>
      </c>
      <c r="D66" s="2">
        <v>81</v>
      </c>
      <c r="E66" s="2">
        <v>0</v>
      </c>
      <c r="F66" s="2">
        <v>23</v>
      </c>
      <c r="G66" s="2">
        <v>5</v>
      </c>
      <c r="H66" s="2">
        <v>31</v>
      </c>
      <c r="I66" s="2">
        <v>275</v>
      </c>
      <c r="J66" s="2">
        <v>65</v>
      </c>
      <c r="K66" s="2">
        <v>5</v>
      </c>
      <c r="L66" s="6">
        <f t="shared" si="1"/>
        <v>591</v>
      </c>
    </row>
    <row r="67" spans="1:12" x14ac:dyDescent="0.2">
      <c r="A67" s="32"/>
      <c r="B67" s="2" t="s">
        <v>67</v>
      </c>
      <c r="C67" s="2">
        <v>154</v>
      </c>
      <c r="D67" s="2">
        <v>184</v>
      </c>
      <c r="E67" s="2">
        <v>20</v>
      </c>
      <c r="F67" s="2">
        <v>45</v>
      </c>
      <c r="G67" s="2">
        <v>56</v>
      </c>
      <c r="H67" s="2">
        <v>79</v>
      </c>
      <c r="I67" s="2">
        <v>424</v>
      </c>
      <c r="J67" s="2">
        <v>213</v>
      </c>
      <c r="K67" s="2">
        <v>4</v>
      </c>
      <c r="L67" s="6">
        <f t="shared" ref="L67:L85" si="2">C67+D67+E67+F67+G67+H67+I67+J67+K67</f>
        <v>1179</v>
      </c>
    </row>
    <row r="68" spans="1:12" x14ac:dyDescent="0.2">
      <c r="A68" s="32" t="s">
        <v>68</v>
      </c>
      <c r="B68" s="2" t="s">
        <v>99</v>
      </c>
      <c r="C68" s="2">
        <v>82</v>
      </c>
      <c r="D68" s="2">
        <v>36</v>
      </c>
      <c r="E68" s="2">
        <v>1</v>
      </c>
      <c r="F68" s="2">
        <v>6</v>
      </c>
      <c r="G68" s="2">
        <v>108</v>
      </c>
      <c r="H68" s="2">
        <v>115</v>
      </c>
      <c r="I68" s="2">
        <v>56</v>
      </c>
      <c r="J68" s="2">
        <v>174</v>
      </c>
      <c r="K68" s="2">
        <v>2</v>
      </c>
      <c r="L68" s="6">
        <f t="shared" si="2"/>
        <v>580</v>
      </c>
    </row>
    <row r="69" spans="1:12" x14ac:dyDescent="0.2">
      <c r="A69" s="32"/>
      <c r="B69" s="2" t="s">
        <v>100</v>
      </c>
      <c r="C69" s="2">
        <v>238</v>
      </c>
      <c r="D69" s="2">
        <v>122</v>
      </c>
      <c r="E69" s="2">
        <v>0</v>
      </c>
      <c r="F69" s="2">
        <v>40</v>
      </c>
      <c r="G69" s="2">
        <v>140</v>
      </c>
      <c r="H69" s="2">
        <v>429</v>
      </c>
      <c r="I69" s="2">
        <v>324</v>
      </c>
      <c r="J69" s="2">
        <v>432</v>
      </c>
      <c r="K69" s="2">
        <v>5</v>
      </c>
      <c r="L69" s="6">
        <f t="shared" si="2"/>
        <v>1730</v>
      </c>
    </row>
    <row r="70" spans="1:12" x14ac:dyDescent="0.2">
      <c r="A70" s="32"/>
      <c r="B70" s="2" t="s">
        <v>71</v>
      </c>
      <c r="C70" s="2">
        <v>81</v>
      </c>
      <c r="D70" s="2">
        <v>64</v>
      </c>
      <c r="E70" s="2">
        <v>0</v>
      </c>
      <c r="F70" s="2">
        <v>33</v>
      </c>
      <c r="G70" s="2">
        <v>71</v>
      </c>
      <c r="H70" s="2">
        <v>235</v>
      </c>
      <c r="I70" s="2">
        <v>207</v>
      </c>
      <c r="J70" s="2">
        <v>203</v>
      </c>
      <c r="K70" s="2">
        <v>5</v>
      </c>
      <c r="L70" s="6">
        <f t="shared" si="2"/>
        <v>899</v>
      </c>
    </row>
    <row r="71" spans="1:12" x14ac:dyDescent="0.2">
      <c r="A71" s="32"/>
      <c r="B71" s="2" t="s">
        <v>101</v>
      </c>
      <c r="C71" s="2">
        <v>117</v>
      </c>
      <c r="D71" s="2">
        <v>91</v>
      </c>
      <c r="E71" s="2">
        <v>0</v>
      </c>
      <c r="F71" s="2">
        <v>22</v>
      </c>
      <c r="G71" s="2">
        <v>70</v>
      </c>
      <c r="H71" s="2">
        <v>96</v>
      </c>
      <c r="I71" s="2">
        <v>104</v>
      </c>
      <c r="J71" s="2">
        <v>133</v>
      </c>
      <c r="K71" s="2">
        <v>8</v>
      </c>
      <c r="L71" s="6">
        <f t="shared" si="2"/>
        <v>641</v>
      </c>
    </row>
    <row r="72" spans="1:12" x14ac:dyDescent="0.2">
      <c r="A72" s="32"/>
      <c r="B72" s="2" t="s">
        <v>73</v>
      </c>
      <c r="C72" s="2">
        <v>91</v>
      </c>
      <c r="D72" s="2">
        <v>72</v>
      </c>
      <c r="E72" s="2">
        <v>0</v>
      </c>
      <c r="F72" s="2">
        <v>25</v>
      </c>
      <c r="G72" s="2">
        <v>54</v>
      </c>
      <c r="H72" s="2">
        <v>163</v>
      </c>
      <c r="I72" s="2">
        <v>267</v>
      </c>
      <c r="J72" s="2">
        <v>188</v>
      </c>
      <c r="K72" s="2">
        <v>7</v>
      </c>
      <c r="L72" s="6">
        <f t="shared" si="2"/>
        <v>867</v>
      </c>
    </row>
    <row r="73" spans="1:12" x14ac:dyDescent="0.2">
      <c r="A73" s="32"/>
      <c r="B73" s="2" t="s">
        <v>69</v>
      </c>
      <c r="C73" s="2">
        <v>87</v>
      </c>
      <c r="D73" s="2">
        <v>59</v>
      </c>
      <c r="E73" s="2">
        <v>5</v>
      </c>
      <c r="F73" s="2">
        <v>9</v>
      </c>
      <c r="G73" s="2">
        <v>65</v>
      </c>
      <c r="H73" s="2">
        <v>67</v>
      </c>
      <c r="I73" s="2">
        <v>73</v>
      </c>
      <c r="J73" s="2">
        <v>130</v>
      </c>
      <c r="K73" s="2">
        <v>5</v>
      </c>
      <c r="L73" s="6">
        <f t="shared" si="2"/>
        <v>500</v>
      </c>
    </row>
    <row r="74" spans="1:12" x14ac:dyDescent="0.2">
      <c r="A74" s="32"/>
      <c r="B74" s="2" t="s">
        <v>70</v>
      </c>
      <c r="C74" s="2">
        <v>61</v>
      </c>
      <c r="D74" s="2">
        <v>40</v>
      </c>
      <c r="E74" s="2">
        <v>2</v>
      </c>
      <c r="F74" s="2">
        <v>10</v>
      </c>
      <c r="G74" s="2">
        <v>29</v>
      </c>
      <c r="H74" s="2">
        <v>91</v>
      </c>
      <c r="I74" s="2">
        <v>139</v>
      </c>
      <c r="J74" s="2">
        <v>158</v>
      </c>
      <c r="K74" s="2">
        <v>7</v>
      </c>
      <c r="L74" s="6">
        <f t="shared" si="2"/>
        <v>537</v>
      </c>
    </row>
    <row r="75" spans="1:12" x14ac:dyDescent="0.2">
      <c r="A75" s="32"/>
      <c r="B75" s="2" t="s">
        <v>74</v>
      </c>
      <c r="C75" s="2">
        <v>82</v>
      </c>
      <c r="D75" s="2">
        <v>44</v>
      </c>
      <c r="E75" s="2">
        <v>7</v>
      </c>
      <c r="F75" s="2">
        <v>13</v>
      </c>
      <c r="G75" s="2">
        <v>43</v>
      </c>
      <c r="H75" s="2">
        <v>147</v>
      </c>
      <c r="I75" s="2">
        <v>197</v>
      </c>
      <c r="J75" s="2">
        <v>93</v>
      </c>
      <c r="K75" s="2">
        <v>1</v>
      </c>
      <c r="L75" s="6">
        <f t="shared" si="2"/>
        <v>627</v>
      </c>
    </row>
    <row r="76" spans="1:12" x14ac:dyDescent="0.2">
      <c r="A76" s="32" t="s">
        <v>75</v>
      </c>
      <c r="B76" s="2" t="s">
        <v>76</v>
      </c>
      <c r="C76" s="2">
        <v>98</v>
      </c>
      <c r="D76" s="2">
        <v>53</v>
      </c>
      <c r="E76" s="2">
        <v>0</v>
      </c>
      <c r="F76" s="2">
        <v>13</v>
      </c>
      <c r="G76" s="2">
        <v>11</v>
      </c>
      <c r="H76" s="2">
        <v>150</v>
      </c>
      <c r="I76" s="2">
        <v>64</v>
      </c>
      <c r="J76" s="2">
        <v>79</v>
      </c>
      <c r="K76" s="2">
        <v>0</v>
      </c>
      <c r="L76" s="6">
        <f t="shared" si="2"/>
        <v>468</v>
      </c>
    </row>
    <row r="77" spans="1:12" ht="15" customHeight="1" x14ac:dyDescent="0.2">
      <c r="A77" s="32"/>
      <c r="B77" s="2" t="s">
        <v>77</v>
      </c>
      <c r="C77" s="2">
        <v>100</v>
      </c>
      <c r="D77" s="2">
        <v>65</v>
      </c>
      <c r="E77" s="2">
        <v>0</v>
      </c>
      <c r="F77" s="2">
        <v>19</v>
      </c>
      <c r="G77" s="2">
        <v>26</v>
      </c>
      <c r="H77" s="2">
        <v>138</v>
      </c>
      <c r="I77" s="2">
        <v>218</v>
      </c>
      <c r="J77" s="2">
        <v>219</v>
      </c>
      <c r="K77" s="2">
        <v>0</v>
      </c>
      <c r="L77" s="6">
        <f t="shared" si="2"/>
        <v>785</v>
      </c>
    </row>
    <row r="78" spans="1:12" x14ac:dyDescent="0.2">
      <c r="A78" s="32" t="s">
        <v>78</v>
      </c>
      <c r="B78" s="2" t="s">
        <v>79</v>
      </c>
      <c r="C78" s="2">
        <v>188</v>
      </c>
      <c r="D78" s="2">
        <v>47</v>
      </c>
      <c r="E78" s="2">
        <v>1</v>
      </c>
      <c r="F78" s="2">
        <v>36</v>
      </c>
      <c r="G78" s="2">
        <v>110</v>
      </c>
      <c r="H78" s="2">
        <v>102</v>
      </c>
      <c r="I78" s="2">
        <v>368</v>
      </c>
      <c r="J78" s="2">
        <v>20</v>
      </c>
      <c r="K78" s="2">
        <v>1</v>
      </c>
      <c r="L78" s="6">
        <f t="shared" si="2"/>
        <v>873</v>
      </c>
    </row>
    <row r="79" spans="1:12" x14ac:dyDescent="0.2">
      <c r="A79" s="32"/>
      <c r="B79" s="2" t="s">
        <v>80</v>
      </c>
      <c r="C79" s="2">
        <v>71</v>
      </c>
      <c r="D79" s="2">
        <v>25</v>
      </c>
      <c r="E79" s="2">
        <v>0</v>
      </c>
      <c r="F79" s="2">
        <v>8</v>
      </c>
      <c r="G79" s="2">
        <v>70</v>
      </c>
      <c r="H79" s="2">
        <v>59</v>
      </c>
      <c r="I79" s="2">
        <v>186</v>
      </c>
      <c r="J79" s="2">
        <v>7</v>
      </c>
      <c r="K79" s="2">
        <v>0</v>
      </c>
      <c r="L79" s="6">
        <f t="shared" si="2"/>
        <v>426</v>
      </c>
    </row>
    <row r="80" spans="1:12" x14ac:dyDescent="0.2">
      <c r="A80" s="5" t="s">
        <v>102</v>
      </c>
      <c r="B80" s="2" t="s">
        <v>103</v>
      </c>
      <c r="C80" s="2">
        <v>11</v>
      </c>
      <c r="D80" s="2">
        <v>20</v>
      </c>
      <c r="E80" s="2">
        <v>0</v>
      </c>
      <c r="F80" s="2">
        <v>11</v>
      </c>
      <c r="G80" s="2">
        <v>5</v>
      </c>
      <c r="H80" s="2">
        <v>64</v>
      </c>
      <c r="I80" s="2">
        <v>15</v>
      </c>
      <c r="J80" s="2">
        <v>61</v>
      </c>
      <c r="K80" s="2">
        <v>0</v>
      </c>
      <c r="L80" s="6">
        <f t="shared" si="2"/>
        <v>187</v>
      </c>
    </row>
    <row r="81" spans="1:12" x14ac:dyDescent="0.2">
      <c r="A81" s="32" t="s">
        <v>81</v>
      </c>
      <c r="B81" s="2" t="s">
        <v>82</v>
      </c>
      <c r="C81" s="2">
        <v>166</v>
      </c>
      <c r="D81" s="2">
        <v>156</v>
      </c>
      <c r="E81" s="2">
        <v>8</v>
      </c>
      <c r="F81" s="2">
        <v>29</v>
      </c>
      <c r="G81" s="2">
        <v>148</v>
      </c>
      <c r="H81" s="2">
        <v>200</v>
      </c>
      <c r="I81" s="2">
        <v>594</v>
      </c>
      <c r="J81" s="2">
        <v>345</v>
      </c>
      <c r="K81" s="2">
        <v>10</v>
      </c>
      <c r="L81" s="6">
        <f t="shared" si="2"/>
        <v>1656</v>
      </c>
    </row>
    <row r="82" spans="1:12" x14ac:dyDescent="0.2">
      <c r="A82" s="32"/>
      <c r="B82" s="2" t="s">
        <v>104</v>
      </c>
      <c r="C82" s="2">
        <v>121</v>
      </c>
      <c r="D82" s="2">
        <v>76</v>
      </c>
      <c r="E82" s="2">
        <v>2</v>
      </c>
      <c r="F82" s="2">
        <v>7</v>
      </c>
      <c r="G82" s="2">
        <v>361</v>
      </c>
      <c r="H82" s="2">
        <v>219</v>
      </c>
      <c r="I82" s="2">
        <v>389</v>
      </c>
      <c r="J82" s="2">
        <v>12</v>
      </c>
      <c r="K82" s="2">
        <v>1</v>
      </c>
      <c r="L82" s="6">
        <f t="shared" si="2"/>
        <v>1188</v>
      </c>
    </row>
    <row r="83" spans="1:12" x14ac:dyDescent="0.2">
      <c r="A83" s="32"/>
      <c r="B83" s="2" t="s">
        <v>83</v>
      </c>
      <c r="C83" s="2">
        <v>174</v>
      </c>
      <c r="D83" s="2">
        <v>149</v>
      </c>
      <c r="E83" s="2">
        <v>2</v>
      </c>
      <c r="F83" s="2">
        <v>26</v>
      </c>
      <c r="G83" s="2">
        <v>292</v>
      </c>
      <c r="H83" s="2">
        <v>332</v>
      </c>
      <c r="I83" s="2">
        <v>333</v>
      </c>
      <c r="J83" s="2">
        <v>436</v>
      </c>
      <c r="K83" s="2">
        <v>17</v>
      </c>
      <c r="L83" s="6">
        <f t="shared" si="2"/>
        <v>1761</v>
      </c>
    </row>
    <row r="84" spans="1:12" x14ac:dyDescent="0.2">
      <c r="A84" s="32"/>
      <c r="B84" s="2" t="s">
        <v>84</v>
      </c>
      <c r="C84" s="2">
        <v>144</v>
      </c>
      <c r="D84" s="2">
        <v>76</v>
      </c>
      <c r="E84" s="2">
        <v>0</v>
      </c>
      <c r="F84" s="2">
        <v>39</v>
      </c>
      <c r="G84" s="2">
        <v>25</v>
      </c>
      <c r="H84" s="2">
        <v>274</v>
      </c>
      <c r="I84" s="2">
        <v>307</v>
      </c>
      <c r="J84" s="2">
        <v>473</v>
      </c>
      <c r="K84" s="2">
        <v>5</v>
      </c>
      <c r="L84" s="6">
        <f t="shared" si="2"/>
        <v>1343</v>
      </c>
    </row>
    <row r="85" spans="1:12" x14ac:dyDescent="0.2">
      <c r="A85" s="32"/>
      <c r="B85" s="2" t="s">
        <v>105</v>
      </c>
      <c r="C85" s="2">
        <v>100</v>
      </c>
      <c r="D85" s="2">
        <v>42</v>
      </c>
      <c r="E85" s="2">
        <v>0</v>
      </c>
      <c r="F85" s="2">
        <v>59</v>
      </c>
      <c r="G85" s="2">
        <v>61</v>
      </c>
      <c r="H85" s="2">
        <v>166</v>
      </c>
      <c r="I85" s="2">
        <v>195</v>
      </c>
      <c r="J85" s="2">
        <v>250</v>
      </c>
      <c r="K85" s="2">
        <v>1</v>
      </c>
      <c r="L85" s="6">
        <f t="shared" si="2"/>
        <v>874</v>
      </c>
    </row>
    <row r="86" spans="1:12" x14ac:dyDescent="0.2">
      <c r="L86" s="29"/>
    </row>
    <row r="87" spans="1:12" x14ac:dyDescent="0.2">
      <c r="A87" s="1" t="s">
        <v>117</v>
      </c>
    </row>
  </sheetData>
  <mergeCells count="18">
    <mergeCell ref="A81:A85"/>
    <mergeCell ref="A26:A29"/>
    <mergeCell ref="A30:A34"/>
    <mergeCell ref="A35:A41"/>
    <mergeCell ref="A42:A43"/>
    <mergeCell ref="A45:A50"/>
    <mergeCell ref="A51:A55"/>
    <mergeCell ref="A56:A59"/>
    <mergeCell ref="A60:A67"/>
    <mergeCell ref="A68:A75"/>
    <mergeCell ref="A76:A77"/>
    <mergeCell ref="A78:A79"/>
    <mergeCell ref="A23:A25"/>
    <mergeCell ref="A3:A5"/>
    <mergeCell ref="A6:A7"/>
    <mergeCell ref="A8:A12"/>
    <mergeCell ref="A13:A17"/>
    <mergeCell ref="A18:A2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7"/>
  <sheetViews>
    <sheetView zoomScale="70" zoomScaleNormal="70" workbookViewId="0">
      <selection activeCell="D44" sqref="D44"/>
    </sheetView>
  </sheetViews>
  <sheetFormatPr defaultColWidth="8.85546875" defaultRowHeight="12" x14ac:dyDescent="0.2"/>
  <cols>
    <col min="1" max="1" width="13.140625" style="1" customWidth="1"/>
    <col min="2" max="2" width="18.28515625" style="1" bestFit="1" customWidth="1"/>
    <col min="3" max="3" width="14.7109375" style="1" customWidth="1"/>
    <col min="4" max="4" width="13.28515625" style="1" customWidth="1"/>
    <col min="5" max="8" width="11" style="1" customWidth="1"/>
    <col min="9" max="9" width="12.7109375" style="1" customWidth="1"/>
    <col min="10" max="10" width="11" style="1" customWidth="1"/>
    <col min="11" max="11" width="12.42578125" style="1" customWidth="1"/>
    <col min="12" max="12" width="11" style="1" customWidth="1"/>
    <col min="13" max="16384" width="8.85546875" style="1"/>
  </cols>
  <sheetData>
    <row r="1" spans="1:12" ht="33" customHeight="1" x14ac:dyDescent="0.2">
      <c r="A1" s="31" t="s">
        <v>116</v>
      </c>
    </row>
    <row r="2" spans="1:12" ht="84" x14ac:dyDescent="0.2">
      <c r="A2" s="25" t="s">
        <v>85</v>
      </c>
      <c r="B2" s="25" t="s">
        <v>86</v>
      </c>
      <c r="C2" s="24" t="s">
        <v>124</v>
      </c>
      <c r="D2" s="24" t="s">
        <v>107</v>
      </c>
      <c r="E2" s="24" t="s">
        <v>108</v>
      </c>
      <c r="F2" s="24" t="s">
        <v>112</v>
      </c>
      <c r="G2" s="24" t="s">
        <v>109</v>
      </c>
      <c r="H2" s="24" t="s">
        <v>106</v>
      </c>
      <c r="I2" s="24" t="s">
        <v>120</v>
      </c>
      <c r="J2" s="24" t="s">
        <v>110</v>
      </c>
      <c r="K2" s="24" t="s">
        <v>111</v>
      </c>
      <c r="L2" s="30" t="s">
        <v>87</v>
      </c>
    </row>
    <row r="3" spans="1:12" x14ac:dyDescent="0.2">
      <c r="A3" s="32" t="s">
        <v>88</v>
      </c>
      <c r="B3" s="2" t="s">
        <v>0</v>
      </c>
      <c r="C3" s="2">
        <v>88</v>
      </c>
      <c r="D3" s="2">
        <v>55</v>
      </c>
      <c r="E3" s="2">
        <v>1</v>
      </c>
      <c r="F3" s="2">
        <v>12</v>
      </c>
      <c r="G3" s="2">
        <v>56</v>
      </c>
      <c r="H3" s="2">
        <v>90</v>
      </c>
      <c r="I3" s="2">
        <v>288</v>
      </c>
      <c r="J3" s="2">
        <v>56</v>
      </c>
      <c r="K3" s="2">
        <v>4</v>
      </c>
      <c r="L3" s="6">
        <f t="shared" ref="L3:L34" si="0">C3+D3+E3+F3+G3+H3+I3+J3+K3</f>
        <v>650</v>
      </c>
    </row>
    <row r="4" spans="1:12" x14ac:dyDescent="0.2">
      <c r="A4" s="32"/>
      <c r="B4" s="2" t="s">
        <v>1</v>
      </c>
      <c r="C4" s="2">
        <v>423</v>
      </c>
      <c r="D4" s="2">
        <v>264</v>
      </c>
      <c r="E4" s="2">
        <v>0</v>
      </c>
      <c r="F4" s="2">
        <v>54</v>
      </c>
      <c r="G4" s="2">
        <v>80</v>
      </c>
      <c r="H4" s="2">
        <v>214</v>
      </c>
      <c r="I4" s="2">
        <v>499</v>
      </c>
      <c r="J4" s="2">
        <v>152</v>
      </c>
      <c r="K4" s="2">
        <v>4</v>
      </c>
      <c r="L4" s="6">
        <f t="shared" si="0"/>
        <v>1690</v>
      </c>
    </row>
    <row r="5" spans="1:12" x14ac:dyDescent="0.2">
      <c r="A5" s="32"/>
      <c r="B5" s="2" t="s">
        <v>2</v>
      </c>
      <c r="C5" s="2">
        <v>165</v>
      </c>
      <c r="D5" s="2">
        <v>88</v>
      </c>
      <c r="E5" s="2">
        <v>1</v>
      </c>
      <c r="F5" s="2">
        <v>6</v>
      </c>
      <c r="G5" s="2">
        <v>202</v>
      </c>
      <c r="H5" s="2">
        <v>86</v>
      </c>
      <c r="I5" s="2">
        <v>182</v>
      </c>
      <c r="J5" s="2">
        <v>67</v>
      </c>
      <c r="K5" s="2">
        <v>4</v>
      </c>
      <c r="L5" s="6">
        <f t="shared" si="0"/>
        <v>801</v>
      </c>
    </row>
    <row r="6" spans="1:12" x14ac:dyDescent="0.2">
      <c r="A6" s="32" t="s">
        <v>3</v>
      </c>
      <c r="B6" s="2" t="s">
        <v>5</v>
      </c>
      <c r="C6" s="2">
        <v>77</v>
      </c>
      <c r="D6" s="2">
        <v>29</v>
      </c>
      <c r="E6" s="2">
        <v>1</v>
      </c>
      <c r="F6" s="2">
        <v>12</v>
      </c>
      <c r="G6" s="2">
        <v>14</v>
      </c>
      <c r="H6" s="2">
        <v>28</v>
      </c>
      <c r="I6" s="2">
        <v>52</v>
      </c>
      <c r="J6" s="2">
        <v>35</v>
      </c>
      <c r="K6" s="2">
        <v>7</v>
      </c>
      <c r="L6" s="6">
        <f t="shared" si="0"/>
        <v>255</v>
      </c>
    </row>
    <row r="7" spans="1:12" x14ac:dyDescent="0.2">
      <c r="A7" s="32"/>
      <c r="B7" s="2" t="s">
        <v>4</v>
      </c>
      <c r="C7" s="2">
        <v>86</v>
      </c>
      <c r="D7" s="2">
        <v>26</v>
      </c>
      <c r="E7" s="2">
        <v>0</v>
      </c>
      <c r="F7" s="2">
        <v>9</v>
      </c>
      <c r="G7" s="2">
        <v>14</v>
      </c>
      <c r="H7" s="2">
        <v>98</v>
      </c>
      <c r="I7" s="2">
        <v>103</v>
      </c>
      <c r="J7" s="2">
        <v>93</v>
      </c>
      <c r="K7" s="2">
        <v>3</v>
      </c>
      <c r="L7" s="6">
        <f t="shared" si="0"/>
        <v>432</v>
      </c>
    </row>
    <row r="8" spans="1:12" x14ac:dyDescent="0.2">
      <c r="A8" s="32" t="s">
        <v>6</v>
      </c>
      <c r="B8" s="2" t="s">
        <v>7</v>
      </c>
      <c r="C8" s="2">
        <v>107</v>
      </c>
      <c r="D8" s="2">
        <v>63</v>
      </c>
      <c r="E8" s="2">
        <v>0</v>
      </c>
      <c r="F8" s="2">
        <v>58</v>
      </c>
      <c r="G8" s="2">
        <v>32</v>
      </c>
      <c r="H8" s="2">
        <v>39</v>
      </c>
      <c r="I8" s="2">
        <v>320</v>
      </c>
      <c r="J8" s="2">
        <v>57</v>
      </c>
      <c r="K8" s="2">
        <v>2</v>
      </c>
      <c r="L8" s="6">
        <f t="shared" si="0"/>
        <v>678</v>
      </c>
    </row>
    <row r="9" spans="1:12" x14ac:dyDescent="0.2">
      <c r="A9" s="32"/>
      <c r="B9" s="2" t="s">
        <v>8</v>
      </c>
      <c r="C9" s="2">
        <v>195</v>
      </c>
      <c r="D9" s="2">
        <v>102</v>
      </c>
      <c r="E9" s="2">
        <v>0</v>
      </c>
      <c r="F9" s="2">
        <v>32</v>
      </c>
      <c r="G9" s="2">
        <v>45</v>
      </c>
      <c r="H9" s="2">
        <v>112</v>
      </c>
      <c r="I9" s="2">
        <v>297</v>
      </c>
      <c r="J9" s="2">
        <v>95</v>
      </c>
      <c r="K9" s="2">
        <v>2</v>
      </c>
      <c r="L9" s="6">
        <f t="shared" si="0"/>
        <v>880</v>
      </c>
    </row>
    <row r="10" spans="1:12" x14ac:dyDescent="0.2">
      <c r="A10" s="32"/>
      <c r="B10" s="2" t="s">
        <v>9</v>
      </c>
      <c r="C10" s="2">
        <v>67</v>
      </c>
      <c r="D10" s="2">
        <v>45</v>
      </c>
      <c r="E10" s="2">
        <v>0</v>
      </c>
      <c r="F10" s="2">
        <v>13</v>
      </c>
      <c r="G10" s="2">
        <v>23</v>
      </c>
      <c r="H10" s="2">
        <v>22</v>
      </c>
      <c r="I10" s="2">
        <v>200</v>
      </c>
      <c r="J10" s="2">
        <v>27</v>
      </c>
      <c r="K10" s="2">
        <v>1</v>
      </c>
      <c r="L10" s="6">
        <f t="shared" si="0"/>
        <v>398</v>
      </c>
    </row>
    <row r="11" spans="1:12" x14ac:dyDescent="0.2">
      <c r="A11" s="32"/>
      <c r="B11" s="2" t="s">
        <v>10</v>
      </c>
      <c r="C11" s="2">
        <v>214</v>
      </c>
      <c r="D11" s="2">
        <v>209</v>
      </c>
      <c r="E11" s="2">
        <v>0</v>
      </c>
      <c r="F11" s="2">
        <v>65</v>
      </c>
      <c r="G11" s="2">
        <v>1</v>
      </c>
      <c r="H11" s="2">
        <v>110</v>
      </c>
      <c r="I11" s="2">
        <v>460</v>
      </c>
      <c r="J11" s="2">
        <v>137</v>
      </c>
      <c r="K11" s="2">
        <v>4</v>
      </c>
      <c r="L11" s="6">
        <f t="shared" si="0"/>
        <v>1200</v>
      </c>
    </row>
    <row r="12" spans="1:12" x14ac:dyDescent="0.2">
      <c r="A12" s="32"/>
      <c r="B12" s="2" t="s">
        <v>89</v>
      </c>
      <c r="C12" s="2">
        <v>32</v>
      </c>
      <c r="D12" s="2">
        <v>25</v>
      </c>
      <c r="E12" s="2">
        <v>2</v>
      </c>
      <c r="F12" s="2">
        <v>10</v>
      </c>
      <c r="G12" s="2">
        <v>0</v>
      </c>
      <c r="H12" s="2">
        <v>10</v>
      </c>
      <c r="I12" s="2">
        <v>85</v>
      </c>
      <c r="J12" s="2">
        <v>19</v>
      </c>
      <c r="K12" s="2">
        <v>1</v>
      </c>
      <c r="L12" s="6">
        <f t="shared" si="0"/>
        <v>184</v>
      </c>
    </row>
    <row r="13" spans="1:12" x14ac:dyDescent="0.2">
      <c r="A13" s="32" t="s">
        <v>11</v>
      </c>
      <c r="B13" s="2" t="s">
        <v>12</v>
      </c>
      <c r="C13" s="2">
        <v>56</v>
      </c>
      <c r="D13" s="2">
        <v>58</v>
      </c>
      <c r="E13" s="2">
        <v>1</v>
      </c>
      <c r="F13" s="2">
        <v>24</v>
      </c>
      <c r="G13" s="2">
        <v>21</v>
      </c>
      <c r="H13" s="2">
        <v>68</v>
      </c>
      <c r="I13" s="2">
        <v>166</v>
      </c>
      <c r="J13" s="2">
        <v>90</v>
      </c>
      <c r="K13" s="2">
        <v>13</v>
      </c>
      <c r="L13" s="6">
        <f t="shared" si="0"/>
        <v>497</v>
      </c>
    </row>
    <row r="14" spans="1:12" x14ac:dyDescent="0.2">
      <c r="A14" s="32"/>
      <c r="B14" s="2" t="s">
        <v>13</v>
      </c>
      <c r="C14" s="2">
        <v>37</v>
      </c>
      <c r="D14" s="2">
        <v>31</v>
      </c>
      <c r="E14" s="2">
        <v>0</v>
      </c>
      <c r="F14" s="2">
        <v>15</v>
      </c>
      <c r="G14" s="2">
        <v>5</v>
      </c>
      <c r="H14" s="2">
        <v>28</v>
      </c>
      <c r="I14" s="2">
        <v>49</v>
      </c>
      <c r="J14" s="2">
        <v>20</v>
      </c>
      <c r="K14" s="2">
        <v>4</v>
      </c>
      <c r="L14" s="6">
        <f t="shared" si="0"/>
        <v>189</v>
      </c>
    </row>
    <row r="15" spans="1:12" x14ac:dyDescent="0.2">
      <c r="A15" s="32"/>
      <c r="B15" s="2" t="s">
        <v>14</v>
      </c>
      <c r="C15" s="2">
        <v>199</v>
      </c>
      <c r="D15" s="2">
        <v>286</v>
      </c>
      <c r="E15" s="2">
        <v>0</v>
      </c>
      <c r="F15" s="2">
        <v>84</v>
      </c>
      <c r="G15" s="2">
        <v>4</v>
      </c>
      <c r="H15" s="2">
        <v>106</v>
      </c>
      <c r="I15" s="2">
        <v>475</v>
      </c>
      <c r="J15" s="2">
        <v>196</v>
      </c>
      <c r="K15" s="2">
        <v>34</v>
      </c>
      <c r="L15" s="6">
        <f t="shared" si="0"/>
        <v>1384</v>
      </c>
    </row>
    <row r="16" spans="1:12" x14ac:dyDescent="0.2">
      <c r="A16" s="32"/>
      <c r="B16" s="2" t="s">
        <v>15</v>
      </c>
      <c r="C16" s="2">
        <v>1042</v>
      </c>
      <c r="D16" s="2">
        <v>1125</v>
      </c>
      <c r="E16" s="2">
        <v>1</v>
      </c>
      <c r="F16" s="2">
        <v>294</v>
      </c>
      <c r="G16" s="2">
        <v>63</v>
      </c>
      <c r="H16" s="2">
        <v>498</v>
      </c>
      <c r="I16" s="2">
        <v>843</v>
      </c>
      <c r="J16" s="2">
        <v>570</v>
      </c>
      <c r="K16" s="2">
        <v>33</v>
      </c>
      <c r="L16" s="6">
        <f t="shared" si="0"/>
        <v>4469</v>
      </c>
    </row>
    <row r="17" spans="1:12" x14ac:dyDescent="0.2">
      <c r="A17" s="32"/>
      <c r="B17" s="2" t="s">
        <v>16</v>
      </c>
      <c r="C17" s="2">
        <v>296</v>
      </c>
      <c r="D17" s="2">
        <v>153</v>
      </c>
      <c r="E17" s="2">
        <v>6</v>
      </c>
      <c r="F17" s="2">
        <v>35</v>
      </c>
      <c r="G17" s="2">
        <v>29</v>
      </c>
      <c r="H17" s="2">
        <v>201</v>
      </c>
      <c r="I17" s="2">
        <v>158</v>
      </c>
      <c r="J17" s="2">
        <v>126</v>
      </c>
      <c r="K17" s="2">
        <v>19</v>
      </c>
      <c r="L17" s="6">
        <f t="shared" si="0"/>
        <v>1023</v>
      </c>
    </row>
    <row r="18" spans="1:12" ht="11.45" customHeight="1" x14ac:dyDescent="0.2">
      <c r="A18" s="32" t="s">
        <v>90</v>
      </c>
      <c r="B18" s="2" t="s">
        <v>17</v>
      </c>
      <c r="C18" s="2">
        <v>557</v>
      </c>
      <c r="D18" s="2">
        <v>276</v>
      </c>
      <c r="E18" s="2">
        <v>0</v>
      </c>
      <c r="F18" s="2">
        <v>109</v>
      </c>
      <c r="G18" s="2">
        <v>279</v>
      </c>
      <c r="H18" s="2">
        <v>778</v>
      </c>
      <c r="I18" s="2">
        <v>467</v>
      </c>
      <c r="J18" s="2">
        <v>855</v>
      </c>
      <c r="K18" s="2">
        <v>11</v>
      </c>
      <c r="L18" s="6">
        <f t="shared" si="0"/>
        <v>3332</v>
      </c>
    </row>
    <row r="19" spans="1:12" x14ac:dyDescent="0.2">
      <c r="A19" s="32"/>
      <c r="B19" s="2" t="s">
        <v>91</v>
      </c>
      <c r="C19" s="2">
        <v>136</v>
      </c>
      <c r="D19" s="2">
        <v>56</v>
      </c>
      <c r="E19" s="2">
        <v>1</v>
      </c>
      <c r="F19" s="2">
        <v>87</v>
      </c>
      <c r="G19" s="2">
        <v>109</v>
      </c>
      <c r="H19" s="2">
        <v>116</v>
      </c>
      <c r="I19" s="2">
        <v>101</v>
      </c>
      <c r="J19" s="2">
        <v>230</v>
      </c>
      <c r="K19" s="2">
        <v>5</v>
      </c>
      <c r="L19" s="6">
        <f t="shared" si="0"/>
        <v>841</v>
      </c>
    </row>
    <row r="20" spans="1:12" x14ac:dyDescent="0.2">
      <c r="A20" s="32"/>
      <c r="B20" s="2" t="s">
        <v>18</v>
      </c>
      <c r="C20" s="2">
        <v>111</v>
      </c>
      <c r="D20" s="2">
        <v>85</v>
      </c>
      <c r="E20" s="2">
        <v>0</v>
      </c>
      <c r="F20" s="2">
        <v>10</v>
      </c>
      <c r="G20" s="2">
        <v>15</v>
      </c>
      <c r="H20" s="2">
        <v>130</v>
      </c>
      <c r="I20" s="2">
        <v>154</v>
      </c>
      <c r="J20" s="2">
        <v>189</v>
      </c>
      <c r="K20" s="2">
        <v>1</v>
      </c>
      <c r="L20" s="6">
        <f t="shared" si="0"/>
        <v>695</v>
      </c>
    </row>
    <row r="21" spans="1:12" x14ac:dyDescent="0.2">
      <c r="A21" s="32"/>
      <c r="B21" s="2" t="s">
        <v>19</v>
      </c>
      <c r="C21" s="2">
        <v>265</v>
      </c>
      <c r="D21" s="2">
        <v>194</v>
      </c>
      <c r="E21" s="2">
        <v>1</v>
      </c>
      <c r="F21" s="2">
        <v>58</v>
      </c>
      <c r="G21" s="2">
        <v>97</v>
      </c>
      <c r="H21" s="2">
        <v>382</v>
      </c>
      <c r="I21" s="2">
        <v>227</v>
      </c>
      <c r="J21" s="2">
        <v>548</v>
      </c>
      <c r="K21" s="2">
        <v>34</v>
      </c>
      <c r="L21" s="6">
        <f t="shared" si="0"/>
        <v>1806</v>
      </c>
    </row>
    <row r="22" spans="1:12" x14ac:dyDescent="0.2">
      <c r="A22" s="32"/>
      <c r="B22" s="2" t="s">
        <v>92</v>
      </c>
      <c r="C22" s="2">
        <v>209</v>
      </c>
      <c r="D22" s="2">
        <v>79</v>
      </c>
      <c r="E22" s="2">
        <v>0</v>
      </c>
      <c r="F22" s="2">
        <v>38</v>
      </c>
      <c r="G22" s="2">
        <v>13</v>
      </c>
      <c r="H22" s="2">
        <v>163</v>
      </c>
      <c r="I22" s="2">
        <v>83</v>
      </c>
      <c r="J22" s="2">
        <v>168</v>
      </c>
      <c r="K22" s="2">
        <v>0</v>
      </c>
      <c r="L22" s="6">
        <f t="shared" si="0"/>
        <v>753</v>
      </c>
    </row>
    <row r="23" spans="1:12" ht="11.45" customHeight="1" x14ac:dyDescent="0.2">
      <c r="A23" s="32" t="s">
        <v>93</v>
      </c>
      <c r="B23" s="2" t="s">
        <v>94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6">
        <f t="shared" si="0"/>
        <v>0</v>
      </c>
    </row>
    <row r="24" spans="1:12" x14ac:dyDescent="0.2">
      <c r="A24" s="32"/>
      <c r="B24" s="2" t="s">
        <v>20</v>
      </c>
      <c r="C24" s="2">
        <v>68</v>
      </c>
      <c r="D24" s="2">
        <v>74</v>
      </c>
      <c r="E24" s="2">
        <v>2</v>
      </c>
      <c r="F24" s="2">
        <v>8</v>
      </c>
      <c r="G24" s="2">
        <v>69</v>
      </c>
      <c r="H24" s="2">
        <v>258</v>
      </c>
      <c r="I24" s="2">
        <v>209</v>
      </c>
      <c r="J24" s="2">
        <v>401</v>
      </c>
      <c r="K24" s="2">
        <v>5</v>
      </c>
      <c r="L24" s="6">
        <f t="shared" si="0"/>
        <v>1094</v>
      </c>
    </row>
    <row r="25" spans="1:12" x14ac:dyDescent="0.2">
      <c r="A25" s="32"/>
      <c r="B25" s="2" t="s">
        <v>21</v>
      </c>
      <c r="C25" s="2">
        <v>120</v>
      </c>
      <c r="D25" s="2">
        <v>92</v>
      </c>
      <c r="E25" s="2">
        <v>30</v>
      </c>
      <c r="F25" s="2">
        <v>27</v>
      </c>
      <c r="G25" s="2">
        <v>113</v>
      </c>
      <c r="H25" s="2">
        <v>397</v>
      </c>
      <c r="I25" s="2">
        <v>407</v>
      </c>
      <c r="J25" s="2">
        <v>490</v>
      </c>
      <c r="K25" s="2">
        <v>12</v>
      </c>
      <c r="L25" s="6">
        <f t="shared" si="0"/>
        <v>1688</v>
      </c>
    </row>
    <row r="26" spans="1:12" x14ac:dyDescent="0.2">
      <c r="A26" s="32" t="s">
        <v>22</v>
      </c>
      <c r="B26" s="2" t="s">
        <v>23</v>
      </c>
      <c r="C26" s="2">
        <v>39</v>
      </c>
      <c r="D26" s="2">
        <v>62</v>
      </c>
      <c r="E26" s="2">
        <v>1</v>
      </c>
      <c r="F26" s="2">
        <v>26</v>
      </c>
      <c r="G26" s="2">
        <v>31</v>
      </c>
      <c r="H26" s="2">
        <v>66</v>
      </c>
      <c r="I26" s="2">
        <v>333</v>
      </c>
      <c r="J26" s="2">
        <v>63</v>
      </c>
      <c r="K26" s="2">
        <v>7</v>
      </c>
      <c r="L26" s="6">
        <f t="shared" si="0"/>
        <v>628</v>
      </c>
    </row>
    <row r="27" spans="1:12" x14ac:dyDescent="0.2">
      <c r="A27" s="32"/>
      <c r="B27" s="2" t="s">
        <v>25</v>
      </c>
      <c r="C27" s="2">
        <v>59</v>
      </c>
      <c r="D27" s="2">
        <v>90</v>
      </c>
      <c r="E27" s="2">
        <v>0</v>
      </c>
      <c r="F27" s="2">
        <v>78</v>
      </c>
      <c r="G27" s="2">
        <v>58</v>
      </c>
      <c r="H27" s="2">
        <v>66</v>
      </c>
      <c r="I27" s="2">
        <v>107</v>
      </c>
      <c r="J27" s="2">
        <v>82</v>
      </c>
      <c r="K27" s="2">
        <v>3</v>
      </c>
      <c r="L27" s="6">
        <f t="shared" si="0"/>
        <v>543</v>
      </c>
    </row>
    <row r="28" spans="1:12" x14ac:dyDescent="0.2">
      <c r="A28" s="32"/>
      <c r="B28" s="2" t="s">
        <v>24</v>
      </c>
      <c r="C28" s="2">
        <v>532</v>
      </c>
      <c r="D28" s="2">
        <v>963</v>
      </c>
      <c r="E28" s="2">
        <v>2</v>
      </c>
      <c r="F28" s="2">
        <v>147</v>
      </c>
      <c r="G28" s="2">
        <v>102</v>
      </c>
      <c r="H28" s="2">
        <v>575</v>
      </c>
      <c r="I28" s="2">
        <v>1020</v>
      </c>
      <c r="J28" s="2">
        <v>910</v>
      </c>
      <c r="K28" s="2">
        <v>13</v>
      </c>
      <c r="L28" s="6">
        <f t="shared" si="0"/>
        <v>4264</v>
      </c>
    </row>
    <row r="29" spans="1:12" x14ac:dyDescent="0.2">
      <c r="A29" s="32"/>
      <c r="B29" s="2" t="s">
        <v>26</v>
      </c>
      <c r="C29" s="2">
        <v>73</v>
      </c>
      <c r="D29" s="2">
        <v>50</v>
      </c>
      <c r="E29" s="2">
        <v>0</v>
      </c>
      <c r="F29" s="2">
        <v>21</v>
      </c>
      <c r="G29" s="2">
        <v>63</v>
      </c>
      <c r="H29" s="2">
        <v>133</v>
      </c>
      <c r="I29" s="2">
        <v>262</v>
      </c>
      <c r="J29" s="2">
        <v>171</v>
      </c>
      <c r="K29" s="2">
        <v>3</v>
      </c>
      <c r="L29" s="6">
        <f t="shared" si="0"/>
        <v>776</v>
      </c>
    </row>
    <row r="30" spans="1:12" x14ac:dyDescent="0.2">
      <c r="A30" s="32" t="s">
        <v>27</v>
      </c>
      <c r="B30" s="2" t="s">
        <v>28</v>
      </c>
      <c r="C30" s="2">
        <v>490</v>
      </c>
      <c r="D30" s="2">
        <v>132</v>
      </c>
      <c r="E30" s="2">
        <v>0</v>
      </c>
      <c r="F30" s="2">
        <v>50</v>
      </c>
      <c r="G30" s="2">
        <v>114</v>
      </c>
      <c r="H30" s="2">
        <v>497</v>
      </c>
      <c r="I30" s="2">
        <v>288</v>
      </c>
      <c r="J30" s="2">
        <v>410</v>
      </c>
      <c r="K30" s="2">
        <v>1</v>
      </c>
      <c r="L30" s="6">
        <f t="shared" si="0"/>
        <v>1982</v>
      </c>
    </row>
    <row r="31" spans="1:12" x14ac:dyDescent="0.2">
      <c r="A31" s="32"/>
      <c r="B31" s="2" t="s">
        <v>29</v>
      </c>
      <c r="C31" s="2">
        <v>151</v>
      </c>
      <c r="D31" s="2">
        <v>39</v>
      </c>
      <c r="E31" s="2">
        <v>0</v>
      </c>
      <c r="F31" s="2">
        <v>28</v>
      </c>
      <c r="G31" s="2">
        <v>5</v>
      </c>
      <c r="H31" s="2">
        <v>84</v>
      </c>
      <c r="I31" s="2">
        <v>50</v>
      </c>
      <c r="J31" s="2">
        <v>130</v>
      </c>
      <c r="K31" s="2">
        <v>0</v>
      </c>
      <c r="L31" s="6">
        <f t="shared" si="0"/>
        <v>487</v>
      </c>
    </row>
    <row r="32" spans="1:12" x14ac:dyDescent="0.2">
      <c r="A32" s="32"/>
      <c r="B32" s="2" t="s">
        <v>95</v>
      </c>
      <c r="C32" s="2">
        <v>114</v>
      </c>
      <c r="D32" s="2">
        <v>41</v>
      </c>
      <c r="E32" s="2">
        <v>1</v>
      </c>
      <c r="F32" s="2">
        <v>23</v>
      </c>
      <c r="G32" s="2">
        <v>13</v>
      </c>
      <c r="H32" s="2">
        <v>112</v>
      </c>
      <c r="I32" s="2">
        <v>71</v>
      </c>
      <c r="J32" s="2">
        <v>114</v>
      </c>
      <c r="K32" s="2">
        <v>7</v>
      </c>
      <c r="L32" s="6">
        <f t="shared" si="0"/>
        <v>496</v>
      </c>
    </row>
    <row r="33" spans="1:12" x14ac:dyDescent="0.2">
      <c r="A33" s="32"/>
      <c r="B33" s="2" t="s">
        <v>72</v>
      </c>
      <c r="C33" s="2">
        <v>117</v>
      </c>
      <c r="D33" s="2">
        <v>41</v>
      </c>
      <c r="E33" s="2">
        <v>1</v>
      </c>
      <c r="F33" s="2">
        <v>29</v>
      </c>
      <c r="G33" s="2">
        <v>28</v>
      </c>
      <c r="H33" s="2">
        <v>87</v>
      </c>
      <c r="I33" s="2">
        <v>72</v>
      </c>
      <c r="J33" s="2">
        <v>69</v>
      </c>
      <c r="K33" s="2">
        <v>0</v>
      </c>
      <c r="L33" s="6">
        <f t="shared" si="0"/>
        <v>444</v>
      </c>
    </row>
    <row r="34" spans="1:12" x14ac:dyDescent="0.2">
      <c r="A34" s="32"/>
      <c r="B34" s="2" t="s">
        <v>96</v>
      </c>
      <c r="C34" s="2">
        <v>146</v>
      </c>
      <c r="D34" s="2">
        <v>52</v>
      </c>
      <c r="E34" s="2">
        <v>0</v>
      </c>
      <c r="F34" s="2">
        <v>56</v>
      </c>
      <c r="G34" s="2">
        <v>9</v>
      </c>
      <c r="H34" s="2">
        <v>200</v>
      </c>
      <c r="I34" s="2">
        <v>63</v>
      </c>
      <c r="J34" s="2">
        <v>123</v>
      </c>
      <c r="K34" s="2">
        <v>0</v>
      </c>
      <c r="L34" s="6">
        <f t="shared" si="0"/>
        <v>649</v>
      </c>
    </row>
    <row r="35" spans="1:12" x14ac:dyDescent="0.2">
      <c r="A35" s="32" t="s">
        <v>30</v>
      </c>
      <c r="B35" s="2" t="s">
        <v>32</v>
      </c>
      <c r="C35" s="2">
        <v>418</v>
      </c>
      <c r="D35" s="2">
        <v>171</v>
      </c>
      <c r="E35" s="2">
        <v>0</v>
      </c>
      <c r="F35" s="2">
        <v>80</v>
      </c>
      <c r="G35" s="2">
        <v>254</v>
      </c>
      <c r="H35" s="2">
        <v>318</v>
      </c>
      <c r="I35" s="2">
        <v>181</v>
      </c>
      <c r="J35" s="2">
        <v>389</v>
      </c>
      <c r="K35" s="2">
        <v>1</v>
      </c>
      <c r="L35" s="6">
        <f t="shared" ref="L35:L66" si="1">C35+D35+E35+F35+G35+H35+I35+J35+K35</f>
        <v>1812</v>
      </c>
    </row>
    <row r="36" spans="1:12" x14ac:dyDescent="0.2">
      <c r="A36" s="32"/>
      <c r="B36" s="2" t="s">
        <v>31</v>
      </c>
      <c r="C36" s="2">
        <v>448</v>
      </c>
      <c r="D36" s="2">
        <v>214</v>
      </c>
      <c r="E36" s="2">
        <v>0</v>
      </c>
      <c r="F36" s="2">
        <v>52</v>
      </c>
      <c r="G36" s="2">
        <v>1005</v>
      </c>
      <c r="H36" s="2">
        <v>458</v>
      </c>
      <c r="I36" s="2">
        <v>237</v>
      </c>
      <c r="J36" s="2">
        <v>675</v>
      </c>
      <c r="K36" s="2">
        <v>1</v>
      </c>
      <c r="L36" s="6">
        <f t="shared" si="1"/>
        <v>3090</v>
      </c>
    </row>
    <row r="37" spans="1:12" x14ac:dyDescent="0.2">
      <c r="A37" s="32"/>
      <c r="B37" s="2" t="s">
        <v>33</v>
      </c>
      <c r="C37" s="2">
        <v>422</v>
      </c>
      <c r="D37" s="2">
        <v>117</v>
      </c>
      <c r="E37" s="2">
        <v>0</v>
      </c>
      <c r="F37" s="2">
        <v>129</v>
      </c>
      <c r="G37" s="2">
        <v>85</v>
      </c>
      <c r="H37" s="2">
        <v>583</v>
      </c>
      <c r="I37" s="2">
        <v>173</v>
      </c>
      <c r="J37" s="2">
        <v>584</v>
      </c>
      <c r="K37" s="2">
        <v>3</v>
      </c>
      <c r="L37" s="6">
        <f t="shared" si="1"/>
        <v>2096</v>
      </c>
    </row>
    <row r="38" spans="1:12" x14ac:dyDescent="0.2">
      <c r="A38" s="32"/>
      <c r="B38" s="2" t="s">
        <v>35</v>
      </c>
      <c r="C38" s="2">
        <v>207</v>
      </c>
      <c r="D38" s="2">
        <v>120</v>
      </c>
      <c r="E38" s="2">
        <v>5</v>
      </c>
      <c r="F38" s="2">
        <v>17</v>
      </c>
      <c r="G38" s="2">
        <v>86</v>
      </c>
      <c r="H38" s="2">
        <v>241</v>
      </c>
      <c r="I38" s="2">
        <v>99</v>
      </c>
      <c r="J38" s="2">
        <v>311</v>
      </c>
      <c r="K38" s="2">
        <v>1</v>
      </c>
      <c r="L38" s="6">
        <f t="shared" si="1"/>
        <v>1087</v>
      </c>
    </row>
    <row r="39" spans="1:12" x14ac:dyDescent="0.2">
      <c r="A39" s="32"/>
      <c r="B39" s="2" t="s">
        <v>36</v>
      </c>
      <c r="C39" s="2">
        <v>1731</v>
      </c>
      <c r="D39" s="2">
        <v>311</v>
      </c>
      <c r="E39" s="2">
        <v>0</v>
      </c>
      <c r="F39" s="2">
        <v>232</v>
      </c>
      <c r="G39" s="2">
        <v>843</v>
      </c>
      <c r="H39" s="2">
        <v>1381</v>
      </c>
      <c r="I39" s="2">
        <v>668</v>
      </c>
      <c r="J39" s="2">
        <v>1484</v>
      </c>
      <c r="K39" s="2">
        <v>7</v>
      </c>
      <c r="L39" s="6">
        <f t="shared" si="1"/>
        <v>6657</v>
      </c>
    </row>
    <row r="40" spans="1:12" x14ac:dyDescent="0.2">
      <c r="A40" s="32"/>
      <c r="B40" s="2" t="s">
        <v>37</v>
      </c>
      <c r="C40" s="2">
        <v>237</v>
      </c>
      <c r="D40" s="2">
        <v>101</v>
      </c>
      <c r="E40" s="2">
        <v>1</v>
      </c>
      <c r="F40" s="2">
        <v>22</v>
      </c>
      <c r="G40" s="2">
        <v>151</v>
      </c>
      <c r="H40" s="2">
        <v>127</v>
      </c>
      <c r="I40" s="2">
        <v>188</v>
      </c>
      <c r="J40" s="2">
        <v>206</v>
      </c>
      <c r="K40" s="2">
        <v>9</v>
      </c>
      <c r="L40" s="6">
        <f t="shared" si="1"/>
        <v>1042</v>
      </c>
    </row>
    <row r="41" spans="1:12" x14ac:dyDescent="0.2">
      <c r="A41" s="32"/>
      <c r="B41" s="2" t="s">
        <v>34</v>
      </c>
      <c r="C41" s="2">
        <v>271</v>
      </c>
      <c r="D41" s="2">
        <v>118</v>
      </c>
      <c r="E41" s="2">
        <v>1</v>
      </c>
      <c r="F41" s="2">
        <v>49</v>
      </c>
      <c r="G41" s="2">
        <v>292</v>
      </c>
      <c r="H41" s="2">
        <v>248</v>
      </c>
      <c r="I41" s="2">
        <v>120</v>
      </c>
      <c r="J41" s="2">
        <v>280</v>
      </c>
      <c r="K41" s="2">
        <v>0</v>
      </c>
      <c r="L41" s="6">
        <f t="shared" si="1"/>
        <v>1379</v>
      </c>
    </row>
    <row r="42" spans="1:12" x14ac:dyDescent="0.2">
      <c r="A42" s="32" t="s">
        <v>38</v>
      </c>
      <c r="B42" s="2" t="s">
        <v>39</v>
      </c>
      <c r="C42" s="2">
        <v>221</v>
      </c>
      <c r="D42" s="2">
        <v>127</v>
      </c>
      <c r="E42" s="2">
        <v>0</v>
      </c>
      <c r="F42" s="2">
        <v>82</v>
      </c>
      <c r="G42" s="2">
        <v>64</v>
      </c>
      <c r="H42" s="2">
        <v>319</v>
      </c>
      <c r="I42" s="2">
        <v>454</v>
      </c>
      <c r="J42" s="2">
        <v>223</v>
      </c>
      <c r="K42" s="2">
        <v>6</v>
      </c>
      <c r="L42" s="6">
        <f t="shared" si="1"/>
        <v>1496</v>
      </c>
    </row>
    <row r="43" spans="1:12" x14ac:dyDescent="0.2">
      <c r="A43" s="32"/>
      <c r="B43" s="2" t="s">
        <v>40</v>
      </c>
      <c r="C43" s="2">
        <v>225</v>
      </c>
      <c r="D43" s="2">
        <v>88</v>
      </c>
      <c r="E43" s="2">
        <v>0</v>
      </c>
      <c r="F43" s="2">
        <v>24</v>
      </c>
      <c r="G43" s="2">
        <v>67</v>
      </c>
      <c r="H43" s="2">
        <v>197</v>
      </c>
      <c r="I43" s="2">
        <v>162</v>
      </c>
      <c r="J43" s="2">
        <v>122</v>
      </c>
      <c r="K43" s="2">
        <v>3</v>
      </c>
      <c r="L43" s="6">
        <f t="shared" si="1"/>
        <v>888</v>
      </c>
    </row>
    <row r="44" spans="1:12" x14ac:dyDescent="0.2">
      <c r="A44" s="5" t="s">
        <v>41</v>
      </c>
      <c r="B44" s="2" t="s">
        <v>42</v>
      </c>
      <c r="C44" s="2">
        <v>100</v>
      </c>
      <c r="D44" s="2">
        <v>56</v>
      </c>
      <c r="E44" s="2">
        <v>0</v>
      </c>
      <c r="F44" s="2">
        <v>10</v>
      </c>
      <c r="G44" s="2">
        <v>22</v>
      </c>
      <c r="H44" s="2">
        <v>85</v>
      </c>
      <c r="I44" s="2">
        <v>172</v>
      </c>
      <c r="J44" s="2">
        <v>51</v>
      </c>
      <c r="K44" s="2">
        <v>2</v>
      </c>
      <c r="L44" s="6">
        <f t="shared" si="1"/>
        <v>498</v>
      </c>
    </row>
    <row r="45" spans="1:12" x14ac:dyDescent="0.2">
      <c r="A45" s="32" t="s">
        <v>97</v>
      </c>
      <c r="B45" s="2" t="s">
        <v>43</v>
      </c>
      <c r="C45" s="2">
        <v>65</v>
      </c>
      <c r="D45" s="2">
        <v>66</v>
      </c>
      <c r="E45" s="2">
        <v>1</v>
      </c>
      <c r="F45" s="2">
        <v>109</v>
      </c>
      <c r="G45" s="2">
        <v>88</v>
      </c>
      <c r="H45" s="2">
        <v>160</v>
      </c>
      <c r="I45" s="2">
        <v>58</v>
      </c>
      <c r="J45" s="2">
        <v>185</v>
      </c>
      <c r="K45" s="2">
        <v>1</v>
      </c>
      <c r="L45" s="6">
        <f t="shared" si="1"/>
        <v>733</v>
      </c>
    </row>
    <row r="46" spans="1:12" x14ac:dyDescent="0.2">
      <c r="A46" s="32"/>
      <c r="B46" s="2" t="s">
        <v>44</v>
      </c>
      <c r="C46" s="2">
        <v>131</v>
      </c>
      <c r="D46" s="2">
        <v>95</v>
      </c>
      <c r="E46" s="2">
        <v>14</v>
      </c>
      <c r="F46" s="2">
        <v>75</v>
      </c>
      <c r="G46" s="2">
        <v>239</v>
      </c>
      <c r="H46" s="2">
        <v>254</v>
      </c>
      <c r="I46" s="2">
        <v>228</v>
      </c>
      <c r="J46" s="2">
        <v>222</v>
      </c>
      <c r="K46" s="2">
        <v>2</v>
      </c>
      <c r="L46" s="6">
        <f t="shared" si="1"/>
        <v>1260</v>
      </c>
    </row>
    <row r="47" spans="1:12" x14ac:dyDescent="0.2">
      <c r="A47" s="32"/>
      <c r="B47" s="2" t="s">
        <v>45</v>
      </c>
      <c r="C47" s="2">
        <v>90</v>
      </c>
      <c r="D47" s="2">
        <v>59</v>
      </c>
      <c r="E47" s="2">
        <v>0</v>
      </c>
      <c r="F47" s="2">
        <v>10</v>
      </c>
      <c r="G47" s="2">
        <v>141</v>
      </c>
      <c r="H47" s="2">
        <v>160</v>
      </c>
      <c r="I47" s="2">
        <v>102</v>
      </c>
      <c r="J47" s="2">
        <v>151</v>
      </c>
      <c r="K47" s="2">
        <v>1</v>
      </c>
      <c r="L47" s="6">
        <f t="shared" si="1"/>
        <v>714</v>
      </c>
    </row>
    <row r="48" spans="1:12" x14ac:dyDescent="0.2">
      <c r="A48" s="32"/>
      <c r="B48" s="2" t="s">
        <v>46</v>
      </c>
      <c r="C48" s="2">
        <v>524</v>
      </c>
      <c r="D48" s="2">
        <v>462</v>
      </c>
      <c r="E48" s="2">
        <v>0</v>
      </c>
      <c r="F48" s="2">
        <v>230</v>
      </c>
      <c r="G48" s="2">
        <v>608</v>
      </c>
      <c r="H48" s="2">
        <v>960</v>
      </c>
      <c r="I48" s="2">
        <v>801</v>
      </c>
      <c r="J48" s="2">
        <v>1074</v>
      </c>
      <c r="K48" s="2">
        <v>20</v>
      </c>
      <c r="L48" s="6">
        <f t="shared" si="1"/>
        <v>4679</v>
      </c>
    </row>
    <row r="49" spans="1:12" x14ac:dyDescent="0.2">
      <c r="A49" s="32"/>
      <c r="B49" s="2" t="s">
        <v>98</v>
      </c>
      <c r="C49" s="2">
        <v>19</v>
      </c>
      <c r="D49" s="2">
        <v>26</v>
      </c>
      <c r="E49" s="2">
        <v>0</v>
      </c>
      <c r="F49" s="2">
        <v>11</v>
      </c>
      <c r="G49" s="2">
        <v>69</v>
      </c>
      <c r="H49" s="2">
        <v>71</v>
      </c>
      <c r="I49" s="2">
        <v>24</v>
      </c>
      <c r="J49" s="2">
        <v>78</v>
      </c>
      <c r="K49" s="2">
        <v>0</v>
      </c>
      <c r="L49" s="6">
        <f t="shared" si="1"/>
        <v>298</v>
      </c>
    </row>
    <row r="50" spans="1:12" x14ac:dyDescent="0.2">
      <c r="A50" s="32"/>
      <c r="B50" s="2" t="s">
        <v>47</v>
      </c>
      <c r="C50" s="2">
        <v>73</v>
      </c>
      <c r="D50" s="2">
        <v>64</v>
      </c>
      <c r="E50" s="2">
        <v>0</v>
      </c>
      <c r="F50" s="2">
        <v>35</v>
      </c>
      <c r="G50" s="2">
        <v>90</v>
      </c>
      <c r="H50" s="2">
        <v>154</v>
      </c>
      <c r="I50" s="2">
        <v>177</v>
      </c>
      <c r="J50" s="2">
        <v>132</v>
      </c>
      <c r="K50" s="2">
        <v>0</v>
      </c>
      <c r="L50" s="6">
        <f t="shared" si="1"/>
        <v>725</v>
      </c>
    </row>
    <row r="51" spans="1:12" x14ac:dyDescent="0.2">
      <c r="A51" s="32" t="s">
        <v>48</v>
      </c>
      <c r="B51" s="2" t="s">
        <v>49</v>
      </c>
      <c r="C51" s="2">
        <v>327</v>
      </c>
      <c r="D51" s="2">
        <v>393</v>
      </c>
      <c r="E51" s="2">
        <v>2</v>
      </c>
      <c r="F51" s="2">
        <v>134</v>
      </c>
      <c r="G51" s="2">
        <v>15</v>
      </c>
      <c r="H51" s="2">
        <v>172</v>
      </c>
      <c r="I51" s="2">
        <v>419</v>
      </c>
      <c r="J51" s="2">
        <v>203</v>
      </c>
      <c r="K51" s="2">
        <v>16</v>
      </c>
      <c r="L51" s="6">
        <f t="shared" si="1"/>
        <v>1681</v>
      </c>
    </row>
    <row r="52" spans="1:12" x14ac:dyDescent="0.2">
      <c r="A52" s="32"/>
      <c r="B52" s="2" t="s">
        <v>52</v>
      </c>
      <c r="C52" s="2">
        <v>238</v>
      </c>
      <c r="D52" s="2">
        <v>141</v>
      </c>
      <c r="E52" s="2">
        <v>0</v>
      </c>
      <c r="F52" s="2">
        <v>35</v>
      </c>
      <c r="G52" s="2">
        <v>19</v>
      </c>
      <c r="H52" s="2">
        <v>73</v>
      </c>
      <c r="I52" s="2">
        <v>190</v>
      </c>
      <c r="J52" s="2">
        <v>72</v>
      </c>
      <c r="K52" s="2">
        <v>5</v>
      </c>
      <c r="L52" s="6">
        <f t="shared" si="1"/>
        <v>773</v>
      </c>
    </row>
    <row r="53" spans="1:12" x14ac:dyDescent="0.2">
      <c r="A53" s="32"/>
      <c r="B53" s="2" t="s">
        <v>50</v>
      </c>
      <c r="C53" s="2">
        <v>256</v>
      </c>
      <c r="D53" s="2">
        <v>212</v>
      </c>
      <c r="E53" s="2">
        <v>3</v>
      </c>
      <c r="F53" s="2">
        <v>20</v>
      </c>
      <c r="G53" s="2">
        <v>10</v>
      </c>
      <c r="H53" s="2">
        <v>70</v>
      </c>
      <c r="I53" s="2">
        <v>263</v>
      </c>
      <c r="J53" s="2">
        <v>50</v>
      </c>
      <c r="K53" s="2">
        <v>6</v>
      </c>
      <c r="L53" s="6">
        <f t="shared" si="1"/>
        <v>890</v>
      </c>
    </row>
    <row r="54" spans="1:12" x14ac:dyDescent="0.2">
      <c r="A54" s="32"/>
      <c r="B54" s="2" t="s">
        <v>51</v>
      </c>
      <c r="C54" s="2">
        <v>333</v>
      </c>
      <c r="D54" s="2">
        <v>188</v>
      </c>
      <c r="E54" s="2">
        <v>0</v>
      </c>
      <c r="F54" s="2">
        <v>74</v>
      </c>
      <c r="G54" s="2">
        <v>147</v>
      </c>
      <c r="H54" s="2">
        <v>160</v>
      </c>
      <c r="I54" s="2">
        <v>535</v>
      </c>
      <c r="J54" s="2">
        <v>123</v>
      </c>
      <c r="K54" s="2">
        <v>12</v>
      </c>
      <c r="L54" s="6">
        <f t="shared" si="1"/>
        <v>1572</v>
      </c>
    </row>
    <row r="55" spans="1:12" x14ac:dyDescent="0.2">
      <c r="A55" s="32"/>
      <c r="B55" s="2" t="s">
        <v>53</v>
      </c>
      <c r="C55" s="2">
        <v>375</v>
      </c>
      <c r="D55" s="2">
        <v>267</v>
      </c>
      <c r="E55" s="2">
        <v>0</v>
      </c>
      <c r="F55" s="2">
        <v>22</v>
      </c>
      <c r="G55" s="2">
        <v>3</v>
      </c>
      <c r="H55" s="2">
        <v>39</v>
      </c>
      <c r="I55" s="2">
        <v>400</v>
      </c>
      <c r="J55" s="2">
        <v>73</v>
      </c>
      <c r="K55" s="2">
        <v>12</v>
      </c>
      <c r="L55" s="6">
        <f t="shared" si="1"/>
        <v>1191</v>
      </c>
    </row>
    <row r="56" spans="1:12" x14ac:dyDescent="0.2">
      <c r="A56" s="32" t="s">
        <v>54</v>
      </c>
      <c r="B56" s="2" t="s">
        <v>55</v>
      </c>
      <c r="C56" s="2">
        <v>493</v>
      </c>
      <c r="D56" s="2">
        <v>158</v>
      </c>
      <c r="E56" s="2">
        <v>0</v>
      </c>
      <c r="F56" s="2">
        <v>63</v>
      </c>
      <c r="G56" s="2">
        <v>136</v>
      </c>
      <c r="H56" s="2">
        <v>490</v>
      </c>
      <c r="I56" s="2">
        <v>398</v>
      </c>
      <c r="J56" s="2">
        <v>430</v>
      </c>
      <c r="K56" s="2">
        <v>1</v>
      </c>
      <c r="L56" s="6">
        <f t="shared" si="1"/>
        <v>2169</v>
      </c>
    </row>
    <row r="57" spans="1:12" x14ac:dyDescent="0.2">
      <c r="A57" s="32"/>
      <c r="B57" s="2" t="s">
        <v>57</v>
      </c>
      <c r="C57" s="2">
        <v>176</v>
      </c>
      <c r="D57" s="2">
        <v>40</v>
      </c>
      <c r="E57" s="2">
        <v>0</v>
      </c>
      <c r="F57" s="2">
        <v>24</v>
      </c>
      <c r="G57" s="2">
        <v>39</v>
      </c>
      <c r="H57" s="2">
        <v>113</v>
      </c>
      <c r="I57" s="2">
        <v>218</v>
      </c>
      <c r="J57" s="2">
        <v>114</v>
      </c>
      <c r="K57" s="2">
        <v>0</v>
      </c>
      <c r="L57" s="6">
        <f t="shared" si="1"/>
        <v>724</v>
      </c>
    </row>
    <row r="58" spans="1:12" x14ac:dyDescent="0.2">
      <c r="A58" s="32"/>
      <c r="B58" s="2" t="s">
        <v>56</v>
      </c>
      <c r="C58" s="2">
        <v>94</v>
      </c>
      <c r="D58" s="2">
        <v>28</v>
      </c>
      <c r="E58" s="2">
        <v>0</v>
      </c>
      <c r="F58" s="2">
        <v>19</v>
      </c>
      <c r="G58" s="2">
        <v>71</v>
      </c>
      <c r="H58" s="2">
        <v>70</v>
      </c>
      <c r="I58" s="2">
        <v>130</v>
      </c>
      <c r="J58" s="2">
        <v>83</v>
      </c>
      <c r="K58" s="2">
        <v>1</v>
      </c>
      <c r="L58" s="6">
        <f t="shared" si="1"/>
        <v>496</v>
      </c>
    </row>
    <row r="59" spans="1:12" x14ac:dyDescent="0.2">
      <c r="A59" s="32"/>
      <c r="B59" s="2" t="s">
        <v>58</v>
      </c>
      <c r="C59" s="2">
        <v>275</v>
      </c>
      <c r="D59" s="2">
        <v>63</v>
      </c>
      <c r="E59" s="2">
        <v>0</v>
      </c>
      <c r="F59" s="2">
        <v>29</v>
      </c>
      <c r="G59" s="2">
        <v>126</v>
      </c>
      <c r="H59" s="2">
        <v>163</v>
      </c>
      <c r="I59" s="2">
        <v>164</v>
      </c>
      <c r="J59" s="2">
        <v>128</v>
      </c>
      <c r="K59" s="2">
        <v>3</v>
      </c>
      <c r="L59" s="6">
        <f t="shared" si="1"/>
        <v>951</v>
      </c>
    </row>
    <row r="60" spans="1:12" x14ac:dyDescent="0.2">
      <c r="A60" s="32" t="s">
        <v>59</v>
      </c>
      <c r="B60" s="2" t="s">
        <v>60</v>
      </c>
      <c r="C60" s="2">
        <v>117</v>
      </c>
      <c r="D60" s="2">
        <v>121</v>
      </c>
      <c r="E60" s="2">
        <v>0</v>
      </c>
      <c r="F60" s="2">
        <v>102</v>
      </c>
      <c r="G60" s="2">
        <v>20</v>
      </c>
      <c r="H60" s="2">
        <v>163</v>
      </c>
      <c r="I60" s="2">
        <v>219</v>
      </c>
      <c r="J60" s="2">
        <v>208</v>
      </c>
      <c r="K60" s="2">
        <v>4</v>
      </c>
      <c r="L60" s="6">
        <f t="shared" si="1"/>
        <v>954</v>
      </c>
    </row>
    <row r="61" spans="1:12" x14ac:dyDescent="0.2">
      <c r="A61" s="32"/>
      <c r="B61" s="2" t="s">
        <v>61</v>
      </c>
      <c r="C61" s="2">
        <v>145</v>
      </c>
      <c r="D61" s="2">
        <v>95</v>
      </c>
      <c r="E61" s="2">
        <v>6</v>
      </c>
      <c r="F61" s="2">
        <v>55</v>
      </c>
      <c r="G61" s="2">
        <v>32</v>
      </c>
      <c r="H61" s="2">
        <v>127</v>
      </c>
      <c r="I61" s="2">
        <v>306</v>
      </c>
      <c r="J61" s="2">
        <v>98</v>
      </c>
      <c r="K61" s="2">
        <v>4</v>
      </c>
      <c r="L61" s="6">
        <f t="shared" si="1"/>
        <v>868</v>
      </c>
    </row>
    <row r="62" spans="1:12" x14ac:dyDescent="0.2">
      <c r="A62" s="32"/>
      <c r="B62" s="2" t="s">
        <v>62</v>
      </c>
      <c r="C62" s="2">
        <v>438</v>
      </c>
      <c r="D62" s="2">
        <v>257</v>
      </c>
      <c r="E62" s="2">
        <v>0</v>
      </c>
      <c r="F62" s="2">
        <v>172</v>
      </c>
      <c r="G62" s="2">
        <v>6</v>
      </c>
      <c r="H62" s="2">
        <v>126</v>
      </c>
      <c r="I62" s="2">
        <v>825</v>
      </c>
      <c r="J62" s="2">
        <v>285</v>
      </c>
      <c r="K62" s="2">
        <v>27</v>
      </c>
      <c r="L62" s="6">
        <f t="shared" si="1"/>
        <v>2136</v>
      </c>
    </row>
    <row r="63" spans="1:12" x14ac:dyDescent="0.2">
      <c r="A63" s="32"/>
      <c r="B63" s="2" t="s">
        <v>63</v>
      </c>
      <c r="C63" s="2">
        <v>387</v>
      </c>
      <c r="D63" s="2">
        <v>173</v>
      </c>
      <c r="E63" s="2">
        <v>2</v>
      </c>
      <c r="F63" s="2">
        <v>44</v>
      </c>
      <c r="G63" s="2">
        <v>16</v>
      </c>
      <c r="H63" s="2">
        <v>189</v>
      </c>
      <c r="I63" s="2">
        <v>464</v>
      </c>
      <c r="J63" s="2">
        <v>172</v>
      </c>
      <c r="K63" s="2">
        <v>3</v>
      </c>
      <c r="L63" s="6">
        <f t="shared" si="1"/>
        <v>1450</v>
      </c>
    </row>
    <row r="64" spans="1:12" x14ac:dyDescent="0.2">
      <c r="A64" s="32"/>
      <c r="B64" s="2" t="s">
        <v>64</v>
      </c>
      <c r="C64" s="2">
        <v>486</v>
      </c>
      <c r="D64" s="2">
        <v>519</v>
      </c>
      <c r="E64" s="2">
        <v>6</v>
      </c>
      <c r="F64" s="2">
        <v>209</v>
      </c>
      <c r="G64" s="2">
        <v>181</v>
      </c>
      <c r="H64" s="2">
        <v>914</v>
      </c>
      <c r="I64" s="2">
        <v>894</v>
      </c>
      <c r="J64" s="2">
        <v>1329</v>
      </c>
      <c r="K64" s="2">
        <v>10</v>
      </c>
      <c r="L64" s="6">
        <f t="shared" si="1"/>
        <v>4548</v>
      </c>
    </row>
    <row r="65" spans="1:12" x14ac:dyDescent="0.2">
      <c r="A65" s="32"/>
      <c r="B65" s="2" t="s">
        <v>66</v>
      </c>
      <c r="C65" s="2">
        <v>86</v>
      </c>
      <c r="D65" s="2">
        <v>42</v>
      </c>
      <c r="E65" s="2">
        <v>0</v>
      </c>
      <c r="F65" s="2">
        <v>26</v>
      </c>
      <c r="G65" s="2">
        <v>8</v>
      </c>
      <c r="H65" s="2">
        <v>33</v>
      </c>
      <c r="I65" s="2">
        <v>164</v>
      </c>
      <c r="J65" s="2">
        <v>86</v>
      </c>
      <c r="K65" s="2">
        <v>0</v>
      </c>
      <c r="L65" s="6">
        <f t="shared" si="1"/>
        <v>445</v>
      </c>
    </row>
    <row r="66" spans="1:12" x14ac:dyDescent="0.2">
      <c r="A66" s="32"/>
      <c r="B66" s="2" t="s">
        <v>65</v>
      </c>
      <c r="C66" s="2">
        <v>102</v>
      </c>
      <c r="D66" s="2">
        <v>96</v>
      </c>
      <c r="E66" s="2">
        <v>0</v>
      </c>
      <c r="F66" s="2">
        <v>30</v>
      </c>
      <c r="G66" s="2">
        <v>4</v>
      </c>
      <c r="H66" s="2">
        <v>50</v>
      </c>
      <c r="I66" s="2">
        <v>365</v>
      </c>
      <c r="J66" s="2">
        <v>56</v>
      </c>
      <c r="K66" s="2">
        <v>5</v>
      </c>
      <c r="L66" s="6">
        <f t="shared" si="1"/>
        <v>708</v>
      </c>
    </row>
    <row r="67" spans="1:12" x14ac:dyDescent="0.2">
      <c r="A67" s="32"/>
      <c r="B67" s="2" t="s">
        <v>67</v>
      </c>
      <c r="C67" s="2">
        <v>193</v>
      </c>
      <c r="D67" s="2">
        <v>188</v>
      </c>
      <c r="E67" s="2">
        <v>17</v>
      </c>
      <c r="F67" s="2">
        <v>44</v>
      </c>
      <c r="G67" s="2">
        <v>72</v>
      </c>
      <c r="H67" s="2">
        <v>92</v>
      </c>
      <c r="I67" s="2">
        <v>600</v>
      </c>
      <c r="J67" s="2">
        <v>260</v>
      </c>
      <c r="K67" s="2">
        <v>6</v>
      </c>
      <c r="L67" s="6">
        <f t="shared" ref="L67:L85" si="2">C67+D67+E67+F67+G67+H67+I67+J67+K67</f>
        <v>1472</v>
      </c>
    </row>
    <row r="68" spans="1:12" x14ac:dyDescent="0.2">
      <c r="A68" s="32" t="s">
        <v>68</v>
      </c>
      <c r="B68" s="2" t="s">
        <v>99</v>
      </c>
      <c r="C68" s="2">
        <v>97</v>
      </c>
      <c r="D68" s="2">
        <v>45</v>
      </c>
      <c r="E68" s="2">
        <v>0</v>
      </c>
      <c r="F68" s="2">
        <v>9</v>
      </c>
      <c r="G68" s="2">
        <v>85</v>
      </c>
      <c r="H68" s="2">
        <v>123</v>
      </c>
      <c r="I68" s="2">
        <v>33</v>
      </c>
      <c r="J68" s="2">
        <v>186</v>
      </c>
      <c r="K68" s="2">
        <v>3</v>
      </c>
      <c r="L68" s="6">
        <f t="shared" si="2"/>
        <v>581</v>
      </c>
    </row>
    <row r="69" spans="1:12" x14ac:dyDescent="0.2">
      <c r="A69" s="32"/>
      <c r="B69" s="2" t="s">
        <v>100</v>
      </c>
      <c r="C69" s="2">
        <v>249</v>
      </c>
      <c r="D69" s="2">
        <v>135</v>
      </c>
      <c r="E69" s="2">
        <v>1</v>
      </c>
      <c r="F69" s="2">
        <v>33</v>
      </c>
      <c r="G69" s="2">
        <v>151</v>
      </c>
      <c r="H69" s="2">
        <v>446</v>
      </c>
      <c r="I69" s="2">
        <v>259</v>
      </c>
      <c r="J69" s="2">
        <v>697</v>
      </c>
      <c r="K69" s="2">
        <v>7</v>
      </c>
      <c r="L69" s="6">
        <f t="shared" si="2"/>
        <v>1978</v>
      </c>
    </row>
    <row r="70" spans="1:12" x14ac:dyDescent="0.2">
      <c r="A70" s="32"/>
      <c r="B70" s="2" t="s">
        <v>71</v>
      </c>
      <c r="C70" s="2">
        <v>70</v>
      </c>
      <c r="D70" s="2">
        <v>65</v>
      </c>
      <c r="E70" s="2">
        <v>1</v>
      </c>
      <c r="F70" s="2">
        <v>24</v>
      </c>
      <c r="G70" s="2">
        <v>72</v>
      </c>
      <c r="H70" s="2">
        <v>261</v>
      </c>
      <c r="I70" s="2">
        <v>147</v>
      </c>
      <c r="J70" s="2">
        <v>238</v>
      </c>
      <c r="K70" s="2">
        <v>4</v>
      </c>
      <c r="L70" s="6">
        <f t="shared" si="2"/>
        <v>882</v>
      </c>
    </row>
    <row r="71" spans="1:12" x14ac:dyDescent="0.2">
      <c r="A71" s="32"/>
      <c r="B71" s="2" t="s">
        <v>101</v>
      </c>
      <c r="C71" s="2">
        <v>118</v>
      </c>
      <c r="D71" s="2">
        <v>75</v>
      </c>
      <c r="E71" s="2">
        <v>0</v>
      </c>
      <c r="F71" s="2">
        <v>17</v>
      </c>
      <c r="G71" s="2">
        <v>91</v>
      </c>
      <c r="H71" s="2">
        <v>155</v>
      </c>
      <c r="I71" s="2">
        <v>113</v>
      </c>
      <c r="J71" s="2">
        <v>186</v>
      </c>
      <c r="K71" s="2">
        <v>6</v>
      </c>
      <c r="L71" s="6">
        <f t="shared" si="2"/>
        <v>761</v>
      </c>
    </row>
    <row r="72" spans="1:12" x14ac:dyDescent="0.2">
      <c r="A72" s="32"/>
      <c r="B72" s="2" t="s">
        <v>73</v>
      </c>
      <c r="C72" s="2">
        <v>88</v>
      </c>
      <c r="D72" s="2">
        <v>81</v>
      </c>
      <c r="E72" s="2">
        <v>0</v>
      </c>
      <c r="F72" s="2">
        <v>31</v>
      </c>
      <c r="G72" s="2">
        <v>53</v>
      </c>
      <c r="H72" s="2">
        <v>208</v>
      </c>
      <c r="I72" s="2">
        <v>172</v>
      </c>
      <c r="J72" s="2">
        <v>212</v>
      </c>
      <c r="K72" s="2">
        <v>10</v>
      </c>
      <c r="L72" s="6">
        <f t="shared" si="2"/>
        <v>855</v>
      </c>
    </row>
    <row r="73" spans="1:12" x14ac:dyDescent="0.2">
      <c r="A73" s="32"/>
      <c r="B73" s="2" t="s">
        <v>69</v>
      </c>
      <c r="C73" s="2">
        <v>99</v>
      </c>
      <c r="D73" s="2">
        <v>51</v>
      </c>
      <c r="E73" s="2">
        <v>1</v>
      </c>
      <c r="F73" s="2">
        <v>7</v>
      </c>
      <c r="G73" s="2">
        <v>58</v>
      </c>
      <c r="H73" s="2">
        <v>104</v>
      </c>
      <c r="I73" s="2">
        <v>59</v>
      </c>
      <c r="J73" s="2">
        <v>119</v>
      </c>
      <c r="K73" s="2">
        <v>6</v>
      </c>
      <c r="L73" s="6">
        <f t="shared" si="2"/>
        <v>504</v>
      </c>
    </row>
    <row r="74" spans="1:12" x14ac:dyDescent="0.2">
      <c r="A74" s="32"/>
      <c r="B74" s="2" t="s">
        <v>70</v>
      </c>
      <c r="C74" s="2">
        <v>72</v>
      </c>
      <c r="D74" s="2">
        <v>45</v>
      </c>
      <c r="E74" s="2">
        <v>5</v>
      </c>
      <c r="F74" s="2">
        <v>14</v>
      </c>
      <c r="G74" s="2">
        <v>33</v>
      </c>
      <c r="H74" s="2">
        <v>120</v>
      </c>
      <c r="I74" s="2">
        <v>124</v>
      </c>
      <c r="J74" s="2">
        <v>169</v>
      </c>
      <c r="K74" s="2">
        <v>10</v>
      </c>
      <c r="L74" s="6">
        <f t="shared" si="2"/>
        <v>592</v>
      </c>
    </row>
    <row r="75" spans="1:12" x14ac:dyDescent="0.2">
      <c r="A75" s="32"/>
      <c r="B75" s="2" t="s">
        <v>74</v>
      </c>
      <c r="C75" s="2">
        <v>86</v>
      </c>
      <c r="D75" s="2">
        <v>57</v>
      </c>
      <c r="E75" s="2">
        <v>5</v>
      </c>
      <c r="F75" s="2">
        <v>16</v>
      </c>
      <c r="G75" s="2">
        <v>62</v>
      </c>
      <c r="H75" s="2">
        <v>185</v>
      </c>
      <c r="I75" s="2">
        <v>220</v>
      </c>
      <c r="J75" s="2">
        <v>95</v>
      </c>
      <c r="K75" s="2">
        <v>3</v>
      </c>
      <c r="L75" s="6">
        <f t="shared" si="2"/>
        <v>729</v>
      </c>
    </row>
    <row r="76" spans="1:12" ht="11.45" customHeight="1" x14ac:dyDescent="0.2">
      <c r="A76" s="32" t="s">
        <v>75</v>
      </c>
      <c r="B76" s="2" t="s">
        <v>76</v>
      </c>
      <c r="C76" s="2">
        <v>107</v>
      </c>
      <c r="D76" s="2">
        <v>44</v>
      </c>
      <c r="E76" s="2">
        <v>0</v>
      </c>
      <c r="F76" s="2">
        <v>14</v>
      </c>
      <c r="G76" s="2">
        <v>1</v>
      </c>
      <c r="H76" s="2">
        <v>107</v>
      </c>
      <c r="I76" s="2">
        <v>55</v>
      </c>
      <c r="J76" s="2">
        <v>89</v>
      </c>
      <c r="K76" s="2">
        <v>1</v>
      </c>
      <c r="L76" s="6">
        <f t="shared" si="2"/>
        <v>418</v>
      </c>
    </row>
    <row r="77" spans="1:12" ht="15" customHeight="1" x14ac:dyDescent="0.2">
      <c r="A77" s="32"/>
      <c r="B77" s="2" t="s">
        <v>77</v>
      </c>
      <c r="C77" s="2">
        <v>111</v>
      </c>
      <c r="D77" s="2">
        <v>56</v>
      </c>
      <c r="E77" s="2">
        <v>0</v>
      </c>
      <c r="F77" s="2">
        <v>23</v>
      </c>
      <c r="G77" s="2">
        <v>14</v>
      </c>
      <c r="H77" s="2">
        <v>202</v>
      </c>
      <c r="I77" s="2">
        <v>134</v>
      </c>
      <c r="J77" s="2">
        <v>362</v>
      </c>
      <c r="K77" s="2">
        <v>7</v>
      </c>
      <c r="L77" s="6">
        <f t="shared" si="2"/>
        <v>909</v>
      </c>
    </row>
    <row r="78" spans="1:12" x14ac:dyDescent="0.2">
      <c r="A78" s="32" t="s">
        <v>78</v>
      </c>
      <c r="B78" s="2" t="s">
        <v>79</v>
      </c>
      <c r="C78" s="2">
        <v>216</v>
      </c>
      <c r="D78" s="2">
        <v>58</v>
      </c>
      <c r="E78" s="2">
        <v>1</v>
      </c>
      <c r="F78" s="2">
        <v>34</v>
      </c>
      <c r="G78" s="2">
        <v>133</v>
      </c>
      <c r="H78" s="2">
        <v>145</v>
      </c>
      <c r="I78" s="2">
        <v>362</v>
      </c>
      <c r="J78" s="2">
        <v>4</v>
      </c>
      <c r="K78" s="2">
        <v>3</v>
      </c>
      <c r="L78" s="6">
        <f t="shared" si="2"/>
        <v>956</v>
      </c>
    </row>
    <row r="79" spans="1:12" x14ac:dyDescent="0.2">
      <c r="A79" s="32"/>
      <c r="B79" s="2" t="s">
        <v>80</v>
      </c>
      <c r="C79" s="2">
        <v>68</v>
      </c>
      <c r="D79" s="2">
        <v>24</v>
      </c>
      <c r="E79" s="2">
        <v>0</v>
      </c>
      <c r="F79" s="2">
        <v>8</v>
      </c>
      <c r="G79" s="2">
        <v>55</v>
      </c>
      <c r="H79" s="2">
        <v>69</v>
      </c>
      <c r="I79" s="2">
        <v>216</v>
      </c>
      <c r="J79" s="2">
        <v>6</v>
      </c>
      <c r="K79" s="2">
        <v>0</v>
      </c>
      <c r="L79" s="6">
        <f t="shared" si="2"/>
        <v>446</v>
      </c>
    </row>
    <row r="80" spans="1:12" x14ac:dyDescent="0.2">
      <c r="A80" s="5" t="s">
        <v>102</v>
      </c>
      <c r="B80" s="2" t="s">
        <v>103</v>
      </c>
      <c r="C80" s="2">
        <v>18</v>
      </c>
      <c r="D80" s="2">
        <v>15</v>
      </c>
      <c r="E80" s="2">
        <v>0</v>
      </c>
      <c r="F80" s="2">
        <v>15</v>
      </c>
      <c r="G80" s="2">
        <v>6</v>
      </c>
      <c r="H80" s="2">
        <v>80</v>
      </c>
      <c r="I80" s="2">
        <v>26</v>
      </c>
      <c r="J80" s="2">
        <v>65</v>
      </c>
      <c r="K80" s="2">
        <v>6</v>
      </c>
      <c r="L80" s="6">
        <f t="shared" si="2"/>
        <v>231</v>
      </c>
    </row>
    <row r="81" spans="1:12" x14ac:dyDescent="0.2">
      <c r="A81" s="32" t="s">
        <v>81</v>
      </c>
      <c r="B81" s="2" t="s">
        <v>82</v>
      </c>
      <c r="C81" s="2">
        <v>214</v>
      </c>
      <c r="D81" s="2">
        <v>191</v>
      </c>
      <c r="E81" s="2">
        <v>1</v>
      </c>
      <c r="F81" s="2">
        <v>36</v>
      </c>
      <c r="G81" s="2">
        <v>162</v>
      </c>
      <c r="H81" s="2">
        <v>327</v>
      </c>
      <c r="I81" s="2">
        <v>341</v>
      </c>
      <c r="J81" s="2">
        <v>381</v>
      </c>
      <c r="K81" s="2">
        <v>11</v>
      </c>
      <c r="L81" s="6">
        <f t="shared" si="2"/>
        <v>1664</v>
      </c>
    </row>
    <row r="82" spans="1:12" x14ac:dyDescent="0.2">
      <c r="A82" s="32"/>
      <c r="B82" s="2" t="s">
        <v>104</v>
      </c>
      <c r="C82" s="2">
        <v>111</v>
      </c>
      <c r="D82" s="2">
        <v>75</v>
      </c>
      <c r="E82" s="2">
        <v>0</v>
      </c>
      <c r="F82" s="2">
        <v>6</v>
      </c>
      <c r="G82" s="2">
        <v>289</v>
      </c>
      <c r="H82" s="2">
        <v>231</v>
      </c>
      <c r="I82" s="2">
        <v>182</v>
      </c>
      <c r="J82" s="2">
        <v>291</v>
      </c>
      <c r="K82" s="2">
        <v>1</v>
      </c>
      <c r="L82" s="6">
        <f t="shared" si="2"/>
        <v>1186</v>
      </c>
    </row>
    <row r="83" spans="1:12" x14ac:dyDescent="0.2">
      <c r="A83" s="32"/>
      <c r="B83" s="2" t="s">
        <v>83</v>
      </c>
      <c r="C83" s="2">
        <v>170</v>
      </c>
      <c r="D83" s="2">
        <v>137</v>
      </c>
      <c r="E83" s="2">
        <v>0</v>
      </c>
      <c r="F83" s="2">
        <v>29</v>
      </c>
      <c r="G83" s="2">
        <v>296</v>
      </c>
      <c r="H83" s="2">
        <v>359</v>
      </c>
      <c r="I83" s="2">
        <v>323</v>
      </c>
      <c r="J83" s="2">
        <v>510</v>
      </c>
      <c r="K83" s="2">
        <v>13</v>
      </c>
      <c r="L83" s="6">
        <f t="shared" si="2"/>
        <v>1837</v>
      </c>
    </row>
    <row r="84" spans="1:12" x14ac:dyDescent="0.2">
      <c r="A84" s="32"/>
      <c r="B84" s="2" t="s">
        <v>84</v>
      </c>
      <c r="C84" s="2">
        <v>183</v>
      </c>
      <c r="D84" s="2">
        <v>76</v>
      </c>
      <c r="E84" s="2">
        <v>0</v>
      </c>
      <c r="F84" s="2">
        <v>34</v>
      </c>
      <c r="G84" s="2">
        <v>19</v>
      </c>
      <c r="H84" s="2">
        <v>353</v>
      </c>
      <c r="I84" s="2">
        <v>232</v>
      </c>
      <c r="J84" s="2">
        <v>415</v>
      </c>
      <c r="K84" s="2">
        <v>5</v>
      </c>
      <c r="L84" s="6">
        <f t="shared" si="2"/>
        <v>1317</v>
      </c>
    </row>
    <row r="85" spans="1:12" x14ac:dyDescent="0.2">
      <c r="A85" s="32"/>
      <c r="B85" s="2" t="s">
        <v>105</v>
      </c>
      <c r="C85" s="2">
        <v>140</v>
      </c>
      <c r="D85" s="2">
        <v>61</v>
      </c>
      <c r="E85" s="2">
        <v>0</v>
      </c>
      <c r="F85" s="2">
        <v>41</v>
      </c>
      <c r="G85" s="2">
        <v>40</v>
      </c>
      <c r="H85" s="2">
        <v>251</v>
      </c>
      <c r="I85" s="2">
        <v>92</v>
      </c>
      <c r="J85" s="2">
        <v>288</v>
      </c>
      <c r="K85" s="2">
        <v>0</v>
      </c>
      <c r="L85" s="6">
        <f t="shared" si="2"/>
        <v>913</v>
      </c>
    </row>
    <row r="86" spans="1:12" x14ac:dyDescent="0.2">
      <c r="L86" s="29"/>
    </row>
    <row r="87" spans="1:12" x14ac:dyDescent="0.2">
      <c r="A87" s="1" t="s">
        <v>117</v>
      </c>
    </row>
  </sheetData>
  <mergeCells count="18">
    <mergeCell ref="A81:A85"/>
    <mergeCell ref="A26:A29"/>
    <mergeCell ref="A30:A34"/>
    <mergeCell ref="A35:A41"/>
    <mergeCell ref="A42:A43"/>
    <mergeCell ref="A45:A50"/>
    <mergeCell ref="A51:A55"/>
    <mergeCell ref="A56:A59"/>
    <mergeCell ref="A60:A67"/>
    <mergeCell ref="A68:A75"/>
    <mergeCell ref="A76:A77"/>
    <mergeCell ref="A78:A79"/>
    <mergeCell ref="A23:A25"/>
    <mergeCell ref="A3:A5"/>
    <mergeCell ref="A6:A7"/>
    <mergeCell ref="A8:A12"/>
    <mergeCell ref="A13:A17"/>
    <mergeCell ref="A18:A2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7"/>
  <sheetViews>
    <sheetView zoomScale="70" zoomScaleNormal="70" workbookViewId="0">
      <selection activeCell="D44" sqref="D44"/>
    </sheetView>
  </sheetViews>
  <sheetFormatPr defaultColWidth="8.85546875" defaultRowHeight="12" x14ac:dyDescent="0.2"/>
  <cols>
    <col min="1" max="1" width="13.140625" style="1" customWidth="1"/>
    <col min="2" max="2" width="18.28515625" style="1" bestFit="1" customWidth="1"/>
    <col min="3" max="3" width="14.7109375" style="1" customWidth="1"/>
    <col min="4" max="4" width="13.28515625" style="1" customWidth="1"/>
    <col min="5" max="8" width="11" style="1" customWidth="1"/>
    <col min="9" max="9" width="12.7109375" style="1" customWidth="1"/>
    <col min="10" max="10" width="11" style="1" customWidth="1"/>
    <col min="11" max="11" width="12.42578125" style="1" customWidth="1"/>
    <col min="12" max="12" width="11" style="1" customWidth="1"/>
    <col min="13" max="16384" width="8.85546875" style="1"/>
  </cols>
  <sheetData>
    <row r="1" spans="1:13" ht="33" customHeight="1" x14ac:dyDescent="0.2">
      <c r="A1" s="31" t="s">
        <v>118</v>
      </c>
    </row>
    <row r="2" spans="1:13" ht="84" x14ac:dyDescent="0.2">
      <c r="A2" s="25" t="s">
        <v>85</v>
      </c>
      <c r="B2" s="25" t="s">
        <v>86</v>
      </c>
      <c r="C2" s="24" t="s">
        <v>124</v>
      </c>
      <c r="D2" s="24" t="s">
        <v>107</v>
      </c>
      <c r="E2" s="24" t="s">
        <v>108</v>
      </c>
      <c r="F2" s="24" t="s">
        <v>112</v>
      </c>
      <c r="G2" s="24" t="s">
        <v>109</v>
      </c>
      <c r="H2" s="24" t="s">
        <v>106</v>
      </c>
      <c r="I2" s="24" t="s">
        <v>120</v>
      </c>
      <c r="J2" s="24" t="s">
        <v>110</v>
      </c>
      <c r="K2" s="24" t="s">
        <v>111</v>
      </c>
      <c r="L2" s="30" t="s">
        <v>87</v>
      </c>
    </row>
    <row r="3" spans="1:13" x14ac:dyDescent="0.2">
      <c r="A3" s="32" t="s">
        <v>88</v>
      </c>
      <c r="B3" s="2" t="s">
        <v>0</v>
      </c>
      <c r="C3" s="2">
        <v>105</v>
      </c>
      <c r="D3" s="2">
        <v>68</v>
      </c>
      <c r="E3" s="2">
        <v>1</v>
      </c>
      <c r="F3" s="2">
        <v>19</v>
      </c>
      <c r="G3" s="2">
        <v>98</v>
      </c>
      <c r="H3" s="2">
        <v>54</v>
      </c>
      <c r="I3" s="2">
        <v>255</v>
      </c>
      <c r="J3" s="2">
        <v>74</v>
      </c>
      <c r="K3" s="2">
        <v>5</v>
      </c>
      <c r="L3" s="6">
        <f t="shared" ref="L3:L34" si="0">C3+D3+E3+F3+G3+H3+I3+J3+K3</f>
        <v>679</v>
      </c>
    </row>
    <row r="4" spans="1:13" x14ac:dyDescent="0.2">
      <c r="A4" s="32"/>
      <c r="B4" s="2" t="s">
        <v>1</v>
      </c>
      <c r="C4" s="2">
        <v>418</v>
      </c>
      <c r="D4" s="2">
        <v>235</v>
      </c>
      <c r="E4" s="2">
        <v>1</v>
      </c>
      <c r="F4" s="2">
        <v>60</v>
      </c>
      <c r="G4" s="2">
        <v>81</v>
      </c>
      <c r="H4" s="2">
        <v>278</v>
      </c>
      <c r="I4" s="2">
        <v>426</v>
      </c>
      <c r="J4" s="2">
        <v>265</v>
      </c>
      <c r="K4" s="2">
        <v>5</v>
      </c>
      <c r="L4" s="6">
        <f t="shared" si="0"/>
        <v>1769</v>
      </c>
      <c r="M4" s="29"/>
    </row>
    <row r="5" spans="1:13" x14ac:dyDescent="0.2">
      <c r="A5" s="32"/>
      <c r="B5" s="2" t="s">
        <v>2</v>
      </c>
      <c r="C5" s="2">
        <v>151</v>
      </c>
      <c r="D5" s="2">
        <v>109</v>
      </c>
      <c r="E5" s="2">
        <v>1</v>
      </c>
      <c r="F5" s="2">
        <v>6</v>
      </c>
      <c r="G5" s="2">
        <v>194</v>
      </c>
      <c r="H5" s="2">
        <v>118</v>
      </c>
      <c r="I5" s="2">
        <v>158</v>
      </c>
      <c r="J5" s="2">
        <v>163</v>
      </c>
      <c r="K5" s="2">
        <v>3</v>
      </c>
      <c r="L5" s="6">
        <f t="shared" si="0"/>
        <v>903</v>
      </c>
    </row>
    <row r="6" spans="1:13" x14ac:dyDescent="0.2">
      <c r="A6" s="32" t="s">
        <v>3</v>
      </c>
      <c r="B6" s="2" t="s">
        <v>5</v>
      </c>
      <c r="C6" s="2">
        <v>71</v>
      </c>
      <c r="D6" s="2">
        <v>27</v>
      </c>
      <c r="E6" s="2">
        <v>0</v>
      </c>
      <c r="F6" s="2">
        <v>5</v>
      </c>
      <c r="G6" s="2">
        <v>13</v>
      </c>
      <c r="H6" s="2">
        <v>28</v>
      </c>
      <c r="I6" s="2">
        <v>58</v>
      </c>
      <c r="J6" s="2">
        <v>35</v>
      </c>
      <c r="K6" s="2">
        <v>4</v>
      </c>
      <c r="L6" s="6">
        <f t="shared" si="0"/>
        <v>241</v>
      </c>
    </row>
    <row r="7" spans="1:13" x14ac:dyDescent="0.2">
      <c r="A7" s="32"/>
      <c r="B7" s="2" t="s">
        <v>4</v>
      </c>
      <c r="C7" s="2">
        <v>73</v>
      </c>
      <c r="D7" s="2">
        <v>31</v>
      </c>
      <c r="E7" s="2">
        <v>1</v>
      </c>
      <c r="F7" s="2">
        <v>11</v>
      </c>
      <c r="G7" s="2">
        <v>15</v>
      </c>
      <c r="H7" s="2">
        <v>72</v>
      </c>
      <c r="I7" s="2">
        <v>46</v>
      </c>
      <c r="J7" s="2">
        <v>49</v>
      </c>
      <c r="K7" s="2">
        <v>0</v>
      </c>
      <c r="L7" s="6">
        <f t="shared" si="0"/>
        <v>298</v>
      </c>
    </row>
    <row r="8" spans="1:13" x14ac:dyDescent="0.2">
      <c r="A8" s="32" t="s">
        <v>6</v>
      </c>
      <c r="B8" s="2" t="s">
        <v>7</v>
      </c>
      <c r="C8" s="2">
        <v>78</v>
      </c>
      <c r="D8" s="2">
        <v>47</v>
      </c>
      <c r="E8" s="2">
        <v>0</v>
      </c>
      <c r="F8" s="2">
        <v>56</v>
      </c>
      <c r="G8" s="2">
        <v>15</v>
      </c>
      <c r="H8" s="2">
        <v>30</v>
      </c>
      <c r="I8" s="2">
        <v>218</v>
      </c>
      <c r="J8" s="2">
        <v>55</v>
      </c>
      <c r="K8" s="2">
        <v>3</v>
      </c>
      <c r="L8" s="6">
        <f t="shared" si="0"/>
        <v>502</v>
      </c>
    </row>
    <row r="9" spans="1:13" x14ac:dyDescent="0.2">
      <c r="A9" s="32"/>
      <c r="B9" s="2" t="s">
        <v>8</v>
      </c>
      <c r="C9" s="2">
        <v>164</v>
      </c>
      <c r="D9" s="2">
        <v>94</v>
      </c>
      <c r="E9" s="2">
        <v>4</v>
      </c>
      <c r="F9" s="2">
        <v>36</v>
      </c>
      <c r="G9" s="2">
        <v>51</v>
      </c>
      <c r="H9" s="2">
        <v>95</v>
      </c>
      <c r="I9" s="2">
        <v>505</v>
      </c>
      <c r="J9" s="2">
        <v>183</v>
      </c>
      <c r="K9" s="2">
        <v>0</v>
      </c>
      <c r="L9" s="6">
        <f t="shared" si="0"/>
        <v>1132</v>
      </c>
      <c r="M9" s="29"/>
    </row>
    <row r="10" spans="1:13" x14ac:dyDescent="0.2">
      <c r="A10" s="32"/>
      <c r="B10" s="2" t="s">
        <v>9</v>
      </c>
      <c r="C10" s="2">
        <v>58</v>
      </c>
      <c r="D10" s="2">
        <v>58</v>
      </c>
      <c r="E10" s="2">
        <v>0</v>
      </c>
      <c r="F10" s="2">
        <v>11</v>
      </c>
      <c r="G10" s="2">
        <v>2</v>
      </c>
      <c r="H10" s="2">
        <v>31</v>
      </c>
      <c r="I10" s="2">
        <v>117</v>
      </c>
      <c r="J10" s="2">
        <v>48</v>
      </c>
      <c r="K10" s="2">
        <v>0</v>
      </c>
      <c r="L10" s="6">
        <f t="shared" si="0"/>
        <v>325</v>
      </c>
    </row>
    <row r="11" spans="1:13" x14ac:dyDescent="0.2">
      <c r="A11" s="32"/>
      <c r="B11" s="2" t="s">
        <v>10</v>
      </c>
      <c r="C11" s="2">
        <v>175</v>
      </c>
      <c r="D11" s="2">
        <v>211</v>
      </c>
      <c r="E11" s="2">
        <v>0</v>
      </c>
      <c r="F11" s="2">
        <v>58</v>
      </c>
      <c r="G11" s="2">
        <v>5</v>
      </c>
      <c r="H11" s="2">
        <v>102</v>
      </c>
      <c r="I11" s="2">
        <v>389</v>
      </c>
      <c r="J11" s="2">
        <v>95</v>
      </c>
      <c r="K11" s="2">
        <v>2</v>
      </c>
      <c r="L11" s="6">
        <f t="shared" si="0"/>
        <v>1037</v>
      </c>
      <c r="M11" s="29"/>
    </row>
    <row r="12" spans="1:13" x14ac:dyDescent="0.2">
      <c r="A12" s="32"/>
      <c r="B12" s="2" t="s">
        <v>89</v>
      </c>
      <c r="C12" s="2">
        <v>34</v>
      </c>
      <c r="D12" s="2">
        <v>31</v>
      </c>
      <c r="E12" s="2">
        <v>0</v>
      </c>
      <c r="F12" s="2">
        <v>8</v>
      </c>
      <c r="G12" s="2">
        <v>0</v>
      </c>
      <c r="H12" s="2">
        <v>10</v>
      </c>
      <c r="I12" s="2">
        <v>112</v>
      </c>
      <c r="J12" s="2">
        <v>0</v>
      </c>
      <c r="K12" s="2">
        <v>0</v>
      </c>
      <c r="L12" s="6">
        <f t="shared" si="0"/>
        <v>195</v>
      </c>
    </row>
    <row r="13" spans="1:13" x14ac:dyDescent="0.2">
      <c r="A13" s="32" t="s">
        <v>11</v>
      </c>
      <c r="B13" s="2" t="s">
        <v>12</v>
      </c>
      <c r="C13" s="2">
        <v>36</v>
      </c>
      <c r="D13" s="2">
        <v>57</v>
      </c>
      <c r="E13" s="2">
        <v>1</v>
      </c>
      <c r="F13" s="2">
        <v>20</v>
      </c>
      <c r="G13" s="2">
        <v>16</v>
      </c>
      <c r="H13" s="2">
        <v>62</v>
      </c>
      <c r="I13" s="2">
        <v>120</v>
      </c>
      <c r="J13" s="2">
        <v>77</v>
      </c>
      <c r="K13" s="2">
        <v>9</v>
      </c>
      <c r="L13" s="6">
        <f t="shared" si="0"/>
        <v>398</v>
      </c>
    </row>
    <row r="14" spans="1:13" x14ac:dyDescent="0.2">
      <c r="A14" s="32"/>
      <c r="B14" s="2" t="s">
        <v>13</v>
      </c>
      <c r="C14" s="2">
        <v>31</v>
      </c>
      <c r="D14" s="2">
        <v>30</v>
      </c>
      <c r="E14" s="2">
        <v>0</v>
      </c>
      <c r="F14" s="2">
        <v>15</v>
      </c>
      <c r="G14" s="2">
        <v>11</v>
      </c>
      <c r="H14" s="2">
        <v>37</v>
      </c>
      <c r="I14" s="2">
        <v>49</v>
      </c>
      <c r="J14" s="2">
        <v>40</v>
      </c>
      <c r="K14" s="2">
        <v>4</v>
      </c>
      <c r="L14" s="6">
        <f t="shared" si="0"/>
        <v>217</v>
      </c>
    </row>
    <row r="15" spans="1:13" x14ac:dyDescent="0.2">
      <c r="A15" s="32"/>
      <c r="B15" s="2" t="s">
        <v>14</v>
      </c>
      <c r="C15" s="2">
        <v>179</v>
      </c>
      <c r="D15" s="2">
        <v>329</v>
      </c>
      <c r="E15" s="2">
        <v>0</v>
      </c>
      <c r="F15" s="2">
        <v>103</v>
      </c>
      <c r="G15" s="2">
        <v>4</v>
      </c>
      <c r="H15" s="2">
        <v>118</v>
      </c>
      <c r="I15" s="2">
        <v>559</v>
      </c>
      <c r="J15" s="2">
        <v>234</v>
      </c>
      <c r="K15" s="2">
        <v>23</v>
      </c>
      <c r="L15" s="6">
        <f t="shared" si="0"/>
        <v>1549</v>
      </c>
      <c r="M15" s="29"/>
    </row>
    <row r="16" spans="1:13" x14ac:dyDescent="0.2">
      <c r="A16" s="32"/>
      <c r="B16" s="2" t="s">
        <v>15</v>
      </c>
      <c r="C16" s="2">
        <v>934</v>
      </c>
      <c r="D16" s="2">
        <v>925</v>
      </c>
      <c r="E16" s="2">
        <v>1</v>
      </c>
      <c r="F16" s="2">
        <v>239</v>
      </c>
      <c r="G16" s="2">
        <v>45</v>
      </c>
      <c r="H16" s="2">
        <v>369</v>
      </c>
      <c r="I16" s="2">
        <v>647</v>
      </c>
      <c r="J16" s="2">
        <v>610</v>
      </c>
      <c r="K16" s="2">
        <v>38</v>
      </c>
      <c r="L16" s="6">
        <f t="shared" si="0"/>
        <v>3808</v>
      </c>
      <c r="M16" s="29"/>
    </row>
    <row r="17" spans="1:13" x14ac:dyDescent="0.2">
      <c r="A17" s="32"/>
      <c r="B17" s="2" t="s">
        <v>16</v>
      </c>
      <c r="C17" s="2">
        <v>268</v>
      </c>
      <c r="D17" s="2">
        <v>177</v>
      </c>
      <c r="E17" s="2">
        <v>5</v>
      </c>
      <c r="F17" s="2">
        <v>34</v>
      </c>
      <c r="G17" s="2">
        <v>24</v>
      </c>
      <c r="H17" s="2">
        <v>196</v>
      </c>
      <c r="I17" s="2">
        <v>159</v>
      </c>
      <c r="J17" s="2">
        <v>95</v>
      </c>
      <c r="K17" s="2">
        <v>12</v>
      </c>
      <c r="L17" s="6">
        <f t="shared" si="0"/>
        <v>970</v>
      </c>
    </row>
    <row r="18" spans="1:13" ht="11.45" customHeight="1" x14ac:dyDescent="0.2">
      <c r="A18" s="32" t="s">
        <v>90</v>
      </c>
      <c r="B18" s="2" t="s">
        <v>17</v>
      </c>
      <c r="C18" s="2">
        <v>413</v>
      </c>
      <c r="D18" s="2">
        <v>299</v>
      </c>
      <c r="E18" s="2">
        <v>1</v>
      </c>
      <c r="F18" s="2">
        <v>125</v>
      </c>
      <c r="G18" s="2">
        <v>393</v>
      </c>
      <c r="H18" s="2">
        <v>738</v>
      </c>
      <c r="I18" s="2">
        <v>440</v>
      </c>
      <c r="J18" s="2">
        <v>985</v>
      </c>
      <c r="K18" s="2">
        <v>9</v>
      </c>
      <c r="L18" s="6">
        <f t="shared" si="0"/>
        <v>3403</v>
      </c>
      <c r="M18" s="29"/>
    </row>
    <row r="19" spans="1:13" x14ac:dyDescent="0.2">
      <c r="A19" s="32"/>
      <c r="B19" s="2" t="s">
        <v>91</v>
      </c>
      <c r="C19" s="2">
        <v>116</v>
      </c>
      <c r="D19" s="2">
        <v>59</v>
      </c>
      <c r="E19" s="2">
        <v>1</v>
      </c>
      <c r="F19" s="2">
        <v>98</v>
      </c>
      <c r="G19" s="2">
        <v>108</v>
      </c>
      <c r="H19" s="2">
        <v>182</v>
      </c>
      <c r="I19" s="2">
        <v>63</v>
      </c>
      <c r="J19" s="2">
        <v>181</v>
      </c>
      <c r="K19" s="2">
        <v>8</v>
      </c>
      <c r="L19" s="6">
        <f t="shared" si="0"/>
        <v>816</v>
      </c>
    </row>
    <row r="20" spans="1:13" x14ac:dyDescent="0.2">
      <c r="A20" s="32"/>
      <c r="B20" s="2" t="s">
        <v>18</v>
      </c>
      <c r="C20" s="2">
        <v>117</v>
      </c>
      <c r="D20" s="2">
        <v>87</v>
      </c>
      <c r="E20" s="2">
        <v>0</v>
      </c>
      <c r="F20" s="2">
        <v>14</v>
      </c>
      <c r="G20" s="2">
        <v>23</v>
      </c>
      <c r="H20" s="2">
        <v>139</v>
      </c>
      <c r="I20" s="2">
        <v>95</v>
      </c>
      <c r="J20" s="2">
        <v>230</v>
      </c>
      <c r="K20" s="2">
        <v>3</v>
      </c>
      <c r="L20" s="6">
        <f t="shared" si="0"/>
        <v>708</v>
      </c>
    </row>
    <row r="21" spans="1:13" x14ac:dyDescent="0.2">
      <c r="A21" s="32"/>
      <c r="B21" s="2" t="s">
        <v>19</v>
      </c>
      <c r="C21" s="2">
        <v>235</v>
      </c>
      <c r="D21" s="2">
        <v>215</v>
      </c>
      <c r="E21" s="2">
        <v>2</v>
      </c>
      <c r="F21" s="2">
        <v>59</v>
      </c>
      <c r="G21" s="2">
        <v>116</v>
      </c>
      <c r="H21" s="2">
        <v>460</v>
      </c>
      <c r="I21" s="2">
        <v>264</v>
      </c>
      <c r="J21" s="2">
        <v>725</v>
      </c>
      <c r="K21" s="2">
        <v>31</v>
      </c>
      <c r="L21" s="6">
        <f t="shared" si="0"/>
        <v>2107</v>
      </c>
      <c r="M21" s="29"/>
    </row>
    <row r="22" spans="1:13" x14ac:dyDescent="0.2">
      <c r="A22" s="32"/>
      <c r="B22" s="2" t="s">
        <v>92</v>
      </c>
      <c r="C22" s="2">
        <v>172</v>
      </c>
      <c r="D22" s="2">
        <v>89</v>
      </c>
      <c r="E22" s="2">
        <v>0</v>
      </c>
      <c r="F22" s="2">
        <v>41</v>
      </c>
      <c r="G22" s="2">
        <v>16</v>
      </c>
      <c r="H22" s="2">
        <v>158</v>
      </c>
      <c r="I22" s="2">
        <v>62</v>
      </c>
      <c r="J22" s="2">
        <v>144</v>
      </c>
      <c r="K22" s="2">
        <v>2</v>
      </c>
      <c r="L22" s="6">
        <f t="shared" si="0"/>
        <v>684</v>
      </c>
    </row>
    <row r="23" spans="1:13" ht="11.45" customHeight="1" x14ac:dyDescent="0.2">
      <c r="A23" s="32" t="s">
        <v>93</v>
      </c>
      <c r="B23" s="2" t="s">
        <v>94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6">
        <f t="shared" si="0"/>
        <v>0</v>
      </c>
    </row>
    <row r="24" spans="1:13" x14ac:dyDescent="0.2">
      <c r="A24" s="32"/>
      <c r="B24" s="2" t="s">
        <v>20</v>
      </c>
      <c r="C24" s="2">
        <v>94</v>
      </c>
      <c r="D24" s="2">
        <v>80</v>
      </c>
      <c r="E24" s="2">
        <v>4</v>
      </c>
      <c r="F24" s="2">
        <v>11</v>
      </c>
      <c r="G24" s="2">
        <v>85</v>
      </c>
      <c r="H24" s="2">
        <v>277</v>
      </c>
      <c r="I24" s="2">
        <v>265</v>
      </c>
      <c r="J24" s="2">
        <v>481</v>
      </c>
      <c r="K24" s="2">
        <v>3</v>
      </c>
      <c r="L24" s="6">
        <f t="shared" si="0"/>
        <v>1300</v>
      </c>
      <c r="M24" s="29"/>
    </row>
    <row r="25" spans="1:13" x14ac:dyDescent="0.2">
      <c r="A25" s="32"/>
      <c r="B25" s="2" t="s">
        <v>21</v>
      </c>
      <c r="C25" s="2">
        <v>135</v>
      </c>
      <c r="D25" s="2">
        <v>122</v>
      </c>
      <c r="E25" s="2">
        <v>18</v>
      </c>
      <c r="F25" s="2">
        <v>37</v>
      </c>
      <c r="G25" s="2">
        <v>18</v>
      </c>
      <c r="H25" s="2">
        <v>436</v>
      </c>
      <c r="I25" s="2">
        <v>365</v>
      </c>
      <c r="J25" s="2">
        <v>589</v>
      </c>
      <c r="K25" s="2">
        <v>5</v>
      </c>
      <c r="L25" s="6">
        <f t="shared" si="0"/>
        <v>1725</v>
      </c>
      <c r="M25" s="29"/>
    </row>
    <row r="26" spans="1:13" x14ac:dyDescent="0.2">
      <c r="A26" s="32" t="s">
        <v>22</v>
      </c>
      <c r="B26" s="2" t="s">
        <v>23</v>
      </c>
      <c r="C26" s="2">
        <v>47</v>
      </c>
      <c r="D26" s="2">
        <v>74</v>
      </c>
      <c r="E26" s="2">
        <v>1</v>
      </c>
      <c r="F26" s="2">
        <v>29</v>
      </c>
      <c r="G26" s="2">
        <v>29</v>
      </c>
      <c r="H26" s="2">
        <v>88</v>
      </c>
      <c r="I26" s="2">
        <v>281</v>
      </c>
      <c r="J26" s="2">
        <v>95</v>
      </c>
      <c r="K26" s="2">
        <v>10</v>
      </c>
      <c r="L26" s="6">
        <f t="shared" si="0"/>
        <v>654</v>
      </c>
    </row>
    <row r="27" spans="1:13" x14ac:dyDescent="0.2">
      <c r="A27" s="32"/>
      <c r="B27" s="2" t="s">
        <v>25</v>
      </c>
      <c r="C27" s="2">
        <v>60</v>
      </c>
      <c r="D27" s="2">
        <v>132</v>
      </c>
      <c r="E27" s="2">
        <v>0</v>
      </c>
      <c r="F27" s="2">
        <v>66</v>
      </c>
      <c r="G27" s="2">
        <v>27</v>
      </c>
      <c r="H27" s="2">
        <v>57</v>
      </c>
      <c r="I27" s="2">
        <v>87</v>
      </c>
      <c r="J27" s="2">
        <v>114</v>
      </c>
      <c r="K27" s="2">
        <v>4</v>
      </c>
      <c r="L27" s="6">
        <f t="shared" si="0"/>
        <v>547</v>
      </c>
    </row>
    <row r="28" spans="1:13" x14ac:dyDescent="0.2">
      <c r="A28" s="32"/>
      <c r="B28" s="2" t="s">
        <v>24</v>
      </c>
      <c r="C28" s="2">
        <v>566</v>
      </c>
      <c r="D28" s="2">
        <v>1151</v>
      </c>
      <c r="E28" s="2">
        <v>3</v>
      </c>
      <c r="F28" s="2">
        <v>164</v>
      </c>
      <c r="G28" s="2">
        <v>112</v>
      </c>
      <c r="H28" s="2">
        <v>567</v>
      </c>
      <c r="I28" s="2">
        <v>947</v>
      </c>
      <c r="J28" s="2">
        <v>1007</v>
      </c>
      <c r="K28" s="2">
        <v>12</v>
      </c>
      <c r="L28" s="6">
        <f t="shared" si="0"/>
        <v>4529</v>
      </c>
      <c r="M28" s="29"/>
    </row>
    <row r="29" spans="1:13" x14ac:dyDescent="0.2">
      <c r="A29" s="32"/>
      <c r="B29" s="2" t="s">
        <v>26</v>
      </c>
      <c r="C29" s="2">
        <v>67</v>
      </c>
      <c r="D29" s="2">
        <v>76</v>
      </c>
      <c r="E29" s="2">
        <v>0</v>
      </c>
      <c r="F29" s="2">
        <v>25</v>
      </c>
      <c r="G29" s="2">
        <v>45</v>
      </c>
      <c r="H29" s="2">
        <v>93</v>
      </c>
      <c r="I29" s="2">
        <v>288</v>
      </c>
      <c r="J29" s="2">
        <v>183</v>
      </c>
      <c r="K29" s="2">
        <v>3</v>
      </c>
      <c r="L29" s="6">
        <f t="shared" si="0"/>
        <v>780</v>
      </c>
    </row>
    <row r="30" spans="1:13" x14ac:dyDescent="0.2">
      <c r="A30" s="32" t="s">
        <v>27</v>
      </c>
      <c r="B30" s="2" t="s">
        <v>28</v>
      </c>
      <c r="C30" s="2">
        <v>385</v>
      </c>
      <c r="D30" s="2">
        <v>132</v>
      </c>
      <c r="E30" s="2">
        <v>0</v>
      </c>
      <c r="F30" s="2">
        <v>40</v>
      </c>
      <c r="G30" s="2">
        <v>139</v>
      </c>
      <c r="H30" s="2">
        <v>512</v>
      </c>
      <c r="I30" s="2">
        <v>330</v>
      </c>
      <c r="J30" s="2">
        <v>972</v>
      </c>
      <c r="K30" s="2">
        <v>1</v>
      </c>
      <c r="L30" s="6">
        <f t="shared" si="0"/>
        <v>2511</v>
      </c>
      <c r="M30" s="29"/>
    </row>
    <row r="31" spans="1:13" x14ac:dyDescent="0.2">
      <c r="A31" s="32"/>
      <c r="B31" s="2" t="s">
        <v>29</v>
      </c>
      <c r="C31" s="2">
        <v>113</v>
      </c>
      <c r="D31" s="2">
        <v>52</v>
      </c>
      <c r="E31" s="2">
        <v>0</v>
      </c>
      <c r="F31" s="2">
        <v>34</v>
      </c>
      <c r="G31" s="2">
        <v>6</v>
      </c>
      <c r="H31" s="2">
        <v>140</v>
      </c>
      <c r="I31" s="2">
        <v>73</v>
      </c>
      <c r="J31" s="2">
        <v>189</v>
      </c>
      <c r="K31" s="2">
        <v>0</v>
      </c>
      <c r="L31" s="6">
        <f t="shared" si="0"/>
        <v>607</v>
      </c>
    </row>
    <row r="32" spans="1:13" x14ac:dyDescent="0.2">
      <c r="A32" s="32"/>
      <c r="B32" s="2" t="s">
        <v>95</v>
      </c>
      <c r="C32" s="2">
        <v>136</v>
      </c>
      <c r="D32" s="2">
        <v>46</v>
      </c>
      <c r="E32" s="2">
        <v>0</v>
      </c>
      <c r="F32" s="2">
        <v>29</v>
      </c>
      <c r="G32" s="2">
        <v>17</v>
      </c>
      <c r="H32" s="2">
        <v>150</v>
      </c>
      <c r="I32" s="2">
        <v>73</v>
      </c>
      <c r="J32" s="2">
        <v>159</v>
      </c>
      <c r="K32" s="2">
        <v>7</v>
      </c>
      <c r="L32" s="6">
        <f t="shared" si="0"/>
        <v>617</v>
      </c>
    </row>
    <row r="33" spans="1:13" x14ac:dyDescent="0.2">
      <c r="A33" s="32"/>
      <c r="B33" s="2" t="s">
        <v>72</v>
      </c>
      <c r="C33" s="2">
        <v>117</v>
      </c>
      <c r="D33" s="2">
        <v>45</v>
      </c>
      <c r="E33" s="2">
        <v>1</v>
      </c>
      <c r="F33" s="2">
        <v>32</v>
      </c>
      <c r="G33" s="2">
        <v>28</v>
      </c>
      <c r="H33" s="2">
        <v>102</v>
      </c>
      <c r="I33" s="2">
        <v>74</v>
      </c>
      <c r="J33" s="2">
        <v>138</v>
      </c>
      <c r="K33" s="2">
        <v>2</v>
      </c>
      <c r="L33" s="6">
        <f t="shared" si="0"/>
        <v>539</v>
      </c>
    </row>
    <row r="34" spans="1:13" x14ac:dyDescent="0.2">
      <c r="A34" s="32"/>
      <c r="B34" s="2" t="s">
        <v>96</v>
      </c>
      <c r="C34" s="2">
        <v>113</v>
      </c>
      <c r="D34" s="2">
        <v>59</v>
      </c>
      <c r="E34" s="2">
        <v>0</v>
      </c>
      <c r="F34" s="2">
        <v>79</v>
      </c>
      <c r="G34" s="2">
        <v>20</v>
      </c>
      <c r="H34" s="2">
        <v>194</v>
      </c>
      <c r="I34" s="2">
        <v>32</v>
      </c>
      <c r="J34" s="2">
        <v>276</v>
      </c>
      <c r="K34" s="2">
        <v>0</v>
      </c>
      <c r="L34" s="6">
        <f t="shared" si="0"/>
        <v>773</v>
      </c>
    </row>
    <row r="35" spans="1:13" x14ac:dyDescent="0.2">
      <c r="A35" s="32" t="s">
        <v>30</v>
      </c>
      <c r="B35" s="2" t="s">
        <v>32</v>
      </c>
      <c r="C35" s="2">
        <v>395</v>
      </c>
      <c r="D35" s="2">
        <v>178</v>
      </c>
      <c r="E35" s="2">
        <v>0</v>
      </c>
      <c r="F35" s="2">
        <v>84</v>
      </c>
      <c r="G35" s="2">
        <v>283</v>
      </c>
      <c r="H35" s="2">
        <v>314</v>
      </c>
      <c r="I35" s="2">
        <v>193</v>
      </c>
      <c r="J35" s="2">
        <v>458</v>
      </c>
      <c r="K35" s="2">
        <v>3</v>
      </c>
      <c r="L35" s="6">
        <f t="shared" ref="L35:L66" si="1">C35+D35+E35+F35+G35+H35+I35+J35+K35</f>
        <v>1908</v>
      </c>
      <c r="M35" s="29"/>
    </row>
    <row r="36" spans="1:13" x14ac:dyDescent="0.2">
      <c r="A36" s="32"/>
      <c r="B36" s="2" t="s">
        <v>31</v>
      </c>
      <c r="C36" s="2">
        <v>484</v>
      </c>
      <c r="D36" s="2">
        <v>240</v>
      </c>
      <c r="E36" s="2">
        <v>0</v>
      </c>
      <c r="F36" s="2">
        <v>62</v>
      </c>
      <c r="G36" s="2">
        <v>858</v>
      </c>
      <c r="H36" s="2">
        <v>526</v>
      </c>
      <c r="I36" s="2">
        <v>202</v>
      </c>
      <c r="J36" s="2">
        <v>797</v>
      </c>
      <c r="K36" s="2">
        <v>1</v>
      </c>
      <c r="L36" s="6">
        <f t="shared" si="1"/>
        <v>3170</v>
      </c>
      <c r="M36" s="29"/>
    </row>
    <row r="37" spans="1:13" x14ac:dyDescent="0.2">
      <c r="A37" s="32"/>
      <c r="B37" s="2" t="s">
        <v>33</v>
      </c>
      <c r="C37" s="2">
        <v>314</v>
      </c>
      <c r="D37" s="2">
        <v>161</v>
      </c>
      <c r="E37" s="2">
        <v>0</v>
      </c>
      <c r="F37" s="2">
        <v>133</v>
      </c>
      <c r="G37" s="2">
        <v>71</v>
      </c>
      <c r="H37" s="2">
        <v>528</v>
      </c>
      <c r="I37" s="2">
        <v>84</v>
      </c>
      <c r="J37" s="2">
        <v>537</v>
      </c>
      <c r="K37" s="2">
        <v>4</v>
      </c>
      <c r="L37" s="6">
        <f t="shared" si="1"/>
        <v>1832</v>
      </c>
      <c r="M37" s="29"/>
    </row>
    <row r="38" spans="1:13" x14ac:dyDescent="0.2">
      <c r="A38" s="32"/>
      <c r="B38" s="2" t="s">
        <v>35</v>
      </c>
      <c r="C38" s="2">
        <v>223</v>
      </c>
      <c r="D38" s="2">
        <v>144</v>
      </c>
      <c r="E38" s="2">
        <v>6</v>
      </c>
      <c r="F38" s="2">
        <v>19</v>
      </c>
      <c r="G38" s="2">
        <v>87</v>
      </c>
      <c r="H38" s="2">
        <v>230</v>
      </c>
      <c r="I38" s="2">
        <v>65</v>
      </c>
      <c r="J38" s="2">
        <v>409</v>
      </c>
      <c r="K38" s="2">
        <v>3</v>
      </c>
      <c r="L38" s="6">
        <f t="shared" si="1"/>
        <v>1186</v>
      </c>
      <c r="M38" s="29"/>
    </row>
    <row r="39" spans="1:13" x14ac:dyDescent="0.2">
      <c r="A39" s="32"/>
      <c r="B39" s="2" t="s">
        <v>36</v>
      </c>
      <c r="C39" s="2">
        <v>1495</v>
      </c>
      <c r="D39" s="2">
        <v>689</v>
      </c>
      <c r="E39" s="2">
        <v>0</v>
      </c>
      <c r="F39" s="2">
        <v>269</v>
      </c>
      <c r="G39" s="2">
        <v>945</v>
      </c>
      <c r="H39" s="2">
        <v>1205</v>
      </c>
      <c r="I39" s="2">
        <v>242</v>
      </c>
      <c r="J39" s="2">
        <v>1984</v>
      </c>
      <c r="K39" s="2">
        <v>4</v>
      </c>
      <c r="L39" s="6">
        <f t="shared" si="1"/>
        <v>6833</v>
      </c>
      <c r="M39" s="29"/>
    </row>
    <row r="40" spans="1:13" x14ac:dyDescent="0.2">
      <c r="A40" s="32"/>
      <c r="B40" s="2" t="s">
        <v>37</v>
      </c>
      <c r="C40" s="2">
        <v>199</v>
      </c>
      <c r="D40" s="2">
        <v>129</v>
      </c>
      <c r="E40" s="2">
        <v>2</v>
      </c>
      <c r="F40" s="2">
        <v>18</v>
      </c>
      <c r="G40" s="2">
        <v>179</v>
      </c>
      <c r="H40" s="2">
        <v>165</v>
      </c>
      <c r="I40" s="2">
        <v>162</v>
      </c>
      <c r="J40" s="2">
        <v>318</v>
      </c>
      <c r="K40" s="2">
        <v>2</v>
      </c>
      <c r="L40" s="6">
        <f t="shared" si="1"/>
        <v>1174</v>
      </c>
      <c r="M40" s="29"/>
    </row>
    <row r="41" spans="1:13" x14ac:dyDescent="0.2">
      <c r="A41" s="32"/>
      <c r="B41" s="2" t="s">
        <v>34</v>
      </c>
      <c r="C41" s="2">
        <v>245</v>
      </c>
      <c r="D41" s="2">
        <v>129</v>
      </c>
      <c r="E41" s="2">
        <v>0</v>
      </c>
      <c r="F41" s="2">
        <v>44</v>
      </c>
      <c r="G41" s="2">
        <v>329</v>
      </c>
      <c r="H41" s="2">
        <v>245</v>
      </c>
      <c r="I41" s="2">
        <v>53</v>
      </c>
      <c r="J41" s="2">
        <v>423</v>
      </c>
      <c r="K41" s="2">
        <v>1</v>
      </c>
      <c r="L41" s="6">
        <f t="shared" si="1"/>
        <v>1469</v>
      </c>
      <c r="M41" s="29"/>
    </row>
    <row r="42" spans="1:13" x14ac:dyDescent="0.2">
      <c r="A42" s="32" t="s">
        <v>38</v>
      </c>
      <c r="B42" s="2" t="s">
        <v>39</v>
      </c>
      <c r="C42" s="2">
        <v>288</v>
      </c>
      <c r="D42" s="2">
        <v>182</v>
      </c>
      <c r="E42" s="2">
        <v>0</v>
      </c>
      <c r="F42" s="2">
        <v>94</v>
      </c>
      <c r="G42" s="2">
        <v>69</v>
      </c>
      <c r="H42" s="2">
        <v>337</v>
      </c>
      <c r="I42" s="2">
        <v>403</v>
      </c>
      <c r="J42" s="2">
        <v>210</v>
      </c>
      <c r="K42" s="2">
        <v>7</v>
      </c>
      <c r="L42" s="6">
        <f t="shared" si="1"/>
        <v>1590</v>
      </c>
      <c r="M42" s="29"/>
    </row>
    <row r="43" spans="1:13" x14ac:dyDescent="0.2">
      <c r="A43" s="32"/>
      <c r="B43" s="2" t="s">
        <v>40</v>
      </c>
      <c r="C43" s="2">
        <v>269</v>
      </c>
      <c r="D43" s="2">
        <v>109</v>
      </c>
      <c r="E43" s="2">
        <v>3</v>
      </c>
      <c r="F43" s="2">
        <v>19</v>
      </c>
      <c r="G43" s="2">
        <v>89</v>
      </c>
      <c r="H43" s="2">
        <v>224</v>
      </c>
      <c r="I43" s="2">
        <v>112</v>
      </c>
      <c r="J43" s="2">
        <v>200</v>
      </c>
      <c r="K43" s="2">
        <v>7</v>
      </c>
      <c r="L43" s="6">
        <f t="shared" si="1"/>
        <v>1032</v>
      </c>
      <c r="M43" s="29"/>
    </row>
    <row r="44" spans="1:13" x14ac:dyDescent="0.2">
      <c r="A44" s="5" t="s">
        <v>41</v>
      </c>
      <c r="B44" s="2" t="s">
        <v>42</v>
      </c>
      <c r="C44" s="2">
        <v>124</v>
      </c>
      <c r="D44" s="2">
        <v>77</v>
      </c>
      <c r="E44" s="2">
        <v>0</v>
      </c>
      <c r="F44" s="2">
        <v>15</v>
      </c>
      <c r="G44" s="2">
        <v>27</v>
      </c>
      <c r="H44" s="2">
        <v>105</v>
      </c>
      <c r="I44" s="2">
        <v>113</v>
      </c>
      <c r="J44" s="2">
        <v>66</v>
      </c>
      <c r="K44" s="2">
        <v>2</v>
      </c>
      <c r="L44" s="6">
        <f t="shared" si="1"/>
        <v>529</v>
      </c>
    </row>
    <row r="45" spans="1:13" x14ac:dyDescent="0.2">
      <c r="A45" s="32" t="s">
        <v>97</v>
      </c>
      <c r="B45" s="2" t="s">
        <v>43</v>
      </c>
      <c r="C45" s="2">
        <v>34</v>
      </c>
      <c r="D45" s="2">
        <v>56</v>
      </c>
      <c r="E45" s="2">
        <v>0</v>
      </c>
      <c r="F45" s="2">
        <v>110</v>
      </c>
      <c r="G45" s="2">
        <v>101</v>
      </c>
      <c r="H45" s="2">
        <v>124</v>
      </c>
      <c r="I45" s="2">
        <v>66</v>
      </c>
      <c r="J45" s="2">
        <v>235</v>
      </c>
      <c r="K45" s="2">
        <v>1</v>
      </c>
      <c r="L45" s="6">
        <f t="shared" si="1"/>
        <v>727</v>
      </c>
    </row>
    <row r="46" spans="1:13" x14ac:dyDescent="0.2">
      <c r="A46" s="32"/>
      <c r="B46" s="2" t="s">
        <v>44</v>
      </c>
      <c r="C46" s="2">
        <v>121</v>
      </c>
      <c r="D46" s="2">
        <v>119</v>
      </c>
      <c r="E46" s="2">
        <v>11</v>
      </c>
      <c r="F46" s="2">
        <v>77</v>
      </c>
      <c r="G46" s="2">
        <v>213</v>
      </c>
      <c r="H46" s="2">
        <v>221</v>
      </c>
      <c r="I46" s="2">
        <v>268</v>
      </c>
      <c r="J46" s="2">
        <v>286</v>
      </c>
      <c r="K46" s="2">
        <v>3</v>
      </c>
      <c r="L46" s="6">
        <f t="shared" si="1"/>
        <v>1319</v>
      </c>
      <c r="M46" s="29"/>
    </row>
    <row r="47" spans="1:13" x14ac:dyDescent="0.2">
      <c r="A47" s="32"/>
      <c r="B47" s="2" t="s">
        <v>45</v>
      </c>
      <c r="C47" s="2">
        <v>82</v>
      </c>
      <c r="D47" s="2">
        <v>67</v>
      </c>
      <c r="E47" s="2">
        <v>0</v>
      </c>
      <c r="F47" s="2">
        <v>9</v>
      </c>
      <c r="G47" s="2">
        <v>158</v>
      </c>
      <c r="H47" s="2">
        <v>126</v>
      </c>
      <c r="I47" s="2">
        <v>114</v>
      </c>
      <c r="J47" s="2">
        <v>211</v>
      </c>
      <c r="K47" s="2">
        <v>0</v>
      </c>
      <c r="L47" s="6">
        <f t="shared" si="1"/>
        <v>767</v>
      </c>
    </row>
    <row r="48" spans="1:13" x14ac:dyDescent="0.2">
      <c r="A48" s="32"/>
      <c r="B48" s="2" t="s">
        <v>46</v>
      </c>
      <c r="C48" s="2">
        <v>490</v>
      </c>
      <c r="D48" s="2">
        <v>598</v>
      </c>
      <c r="E48" s="2">
        <v>0</v>
      </c>
      <c r="F48" s="2">
        <v>230</v>
      </c>
      <c r="G48" s="2">
        <v>439</v>
      </c>
      <c r="H48" s="2">
        <v>963</v>
      </c>
      <c r="I48" s="2">
        <v>598</v>
      </c>
      <c r="J48" s="2">
        <v>940</v>
      </c>
      <c r="K48" s="2">
        <v>11</v>
      </c>
      <c r="L48" s="6">
        <f t="shared" si="1"/>
        <v>4269</v>
      </c>
      <c r="M48" s="29"/>
    </row>
    <row r="49" spans="1:13" x14ac:dyDescent="0.2">
      <c r="A49" s="32"/>
      <c r="B49" s="2" t="s">
        <v>98</v>
      </c>
      <c r="C49" s="2">
        <v>15</v>
      </c>
      <c r="D49" s="2">
        <v>18</v>
      </c>
      <c r="E49" s="2">
        <v>0</v>
      </c>
      <c r="F49" s="2">
        <v>14</v>
      </c>
      <c r="G49" s="2">
        <v>87</v>
      </c>
      <c r="H49" s="2">
        <v>70</v>
      </c>
      <c r="I49" s="2">
        <v>24</v>
      </c>
      <c r="J49" s="2">
        <v>91</v>
      </c>
      <c r="K49" s="2">
        <v>0</v>
      </c>
      <c r="L49" s="6">
        <f t="shared" si="1"/>
        <v>319</v>
      </c>
    </row>
    <row r="50" spans="1:13" x14ac:dyDescent="0.2">
      <c r="A50" s="32"/>
      <c r="B50" s="2" t="s">
        <v>47</v>
      </c>
      <c r="C50" s="2">
        <v>62</v>
      </c>
      <c r="D50" s="2">
        <v>80</v>
      </c>
      <c r="E50" s="2">
        <v>0</v>
      </c>
      <c r="F50" s="2">
        <v>31</v>
      </c>
      <c r="G50" s="2">
        <v>80</v>
      </c>
      <c r="H50" s="2">
        <v>144</v>
      </c>
      <c r="I50" s="2">
        <v>180</v>
      </c>
      <c r="J50" s="2">
        <v>181</v>
      </c>
      <c r="K50" s="2">
        <v>1</v>
      </c>
      <c r="L50" s="6">
        <f t="shared" si="1"/>
        <v>759</v>
      </c>
    </row>
    <row r="51" spans="1:13" x14ac:dyDescent="0.2">
      <c r="A51" s="32" t="s">
        <v>48</v>
      </c>
      <c r="B51" s="2" t="s">
        <v>49</v>
      </c>
      <c r="C51" s="2">
        <v>303</v>
      </c>
      <c r="D51" s="2">
        <v>386</v>
      </c>
      <c r="E51" s="2">
        <v>2</v>
      </c>
      <c r="F51" s="2">
        <v>112</v>
      </c>
      <c r="G51" s="2">
        <v>13</v>
      </c>
      <c r="H51" s="2">
        <v>152</v>
      </c>
      <c r="I51" s="2">
        <v>417</v>
      </c>
      <c r="J51" s="2">
        <v>255</v>
      </c>
      <c r="K51" s="2">
        <v>15</v>
      </c>
      <c r="L51" s="6">
        <f t="shared" si="1"/>
        <v>1655</v>
      </c>
      <c r="M51" s="29"/>
    </row>
    <row r="52" spans="1:13" x14ac:dyDescent="0.2">
      <c r="A52" s="32"/>
      <c r="B52" s="2" t="s">
        <v>52</v>
      </c>
      <c r="C52" s="2">
        <v>260</v>
      </c>
      <c r="D52" s="2">
        <v>154</v>
      </c>
      <c r="E52" s="2">
        <v>0</v>
      </c>
      <c r="F52" s="2">
        <v>31</v>
      </c>
      <c r="G52" s="2">
        <v>13</v>
      </c>
      <c r="H52" s="2">
        <v>71</v>
      </c>
      <c r="I52" s="2">
        <v>125</v>
      </c>
      <c r="J52" s="2">
        <v>56</v>
      </c>
      <c r="K52" s="2">
        <v>10</v>
      </c>
      <c r="L52" s="6">
        <f t="shared" si="1"/>
        <v>720</v>
      </c>
    </row>
    <row r="53" spans="1:13" x14ac:dyDescent="0.2">
      <c r="A53" s="32"/>
      <c r="B53" s="2" t="s">
        <v>50</v>
      </c>
      <c r="C53" s="2">
        <v>177</v>
      </c>
      <c r="D53" s="2">
        <v>174</v>
      </c>
      <c r="E53" s="2">
        <v>3</v>
      </c>
      <c r="F53" s="2">
        <v>24</v>
      </c>
      <c r="G53" s="2">
        <v>7</v>
      </c>
      <c r="H53" s="2">
        <v>51</v>
      </c>
      <c r="I53" s="2">
        <v>209</v>
      </c>
      <c r="J53" s="2">
        <v>62</v>
      </c>
      <c r="K53" s="2">
        <v>5</v>
      </c>
      <c r="L53" s="6">
        <f t="shared" si="1"/>
        <v>712</v>
      </c>
    </row>
    <row r="54" spans="1:13" x14ac:dyDescent="0.2">
      <c r="A54" s="32"/>
      <c r="B54" s="2" t="s">
        <v>51</v>
      </c>
      <c r="C54" s="2">
        <v>380</v>
      </c>
      <c r="D54" s="2">
        <v>218</v>
      </c>
      <c r="E54" s="2">
        <v>1</v>
      </c>
      <c r="F54" s="2">
        <v>82</v>
      </c>
      <c r="G54" s="2">
        <v>142</v>
      </c>
      <c r="H54" s="2">
        <v>149</v>
      </c>
      <c r="I54" s="2">
        <v>361</v>
      </c>
      <c r="J54" s="2">
        <v>128</v>
      </c>
      <c r="K54" s="2">
        <v>8</v>
      </c>
      <c r="L54" s="6">
        <f t="shared" si="1"/>
        <v>1469</v>
      </c>
      <c r="M54" s="29"/>
    </row>
    <row r="55" spans="1:13" x14ac:dyDescent="0.2">
      <c r="A55" s="32"/>
      <c r="B55" s="2" t="s">
        <v>53</v>
      </c>
      <c r="C55" s="2">
        <v>354</v>
      </c>
      <c r="D55" s="2">
        <v>355</v>
      </c>
      <c r="E55" s="2">
        <v>0</v>
      </c>
      <c r="F55" s="2">
        <v>29</v>
      </c>
      <c r="G55" s="2">
        <v>1</v>
      </c>
      <c r="H55" s="2">
        <v>43</v>
      </c>
      <c r="I55" s="2">
        <v>351</v>
      </c>
      <c r="J55" s="2">
        <v>48</v>
      </c>
      <c r="K55" s="2">
        <v>10</v>
      </c>
      <c r="L55" s="6">
        <f t="shared" si="1"/>
        <v>1191</v>
      </c>
      <c r="M55" s="29"/>
    </row>
    <row r="56" spans="1:13" x14ac:dyDescent="0.2">
      <c r="A56" s="32" t="s">
        <v>54</v>
      </c>
      <c r="B56" s="2" t="s">
        <v>55</v>
      </c>
      <c r="C56" s="2">
        <v>409</v>
      </c>
      <c r="D56" s="2">
        <v>166</v>
      </c>
      <c r="E56" s="2">
        <v>0</v>
      </c>
      <c r="F56" s="2">
        <v>70</v>
      </c>
      <c r="G56" s="2">
        <v>147</v>
      </c>
      <c r="H56" s="2">
        <v>416</v>
      </c>
      <c r="I56" s="2">
        <v>421</v>
      </c>
      <c r="J56" s="2">
        <v>419</v>
      </c>
      <c r="K56" s="2">
        <v>2</v>
      </c>
      <c r="L56" s="6">
        <f t="shared" si="1"/>
        <v>2050</v>
      </c>
      <c r="M56" s="29"/>
    </row>
    <row r="57" spans="1:13" x14ac:dyDescent="0.2">
      <c r="A57" s="32"/>
      <c r="B57" s="2" t="s">
        <v>57</v>
      </c>
      <c r="C57" s="2">
        <v>122</v>
      </c>
      <c r="D57" s="2">
        <v>37</v>
      </c>
      <c r="E57" s="2">
        <v>0</v>
      </c>
      <c r="F57" s="2">
        <v>25</v>
      </c>
      <c r="G57" s="2">
        <v>82</v>
      </c>
      <c r="H57" s="2">
        <v>81</v>
      </c>
      <c r="I57" s="2">
        <v>169</v>
      </c>
      <c r="J57" s="2">
        <v>138</v>
      </c>
      <c r="K57" s="2">
        <v>0</v>
      </c>
      <c r="L57" s="6">
        <f t="shared" si="1"/>
        <v>654</v>
      </c>
    </row>
    <row r="58" spans="1:13" x14ac:dyDescent="0.2">
      <c r="A58" s="32"/>
      <c r="B58" s="2" t="s">
        <v>56</v>
      </c>
      <c r="C58" s="2">
        <v>59</v>
      </c>
      <c r="D58" s="2">
        <v>24</v>
      </c>
      <c r="E58" s="2">
        <v>0</v>
      </c>
      <c r="F58" s="2">
        <v>19</v>
      </c>
      <c r="G58" s="2">
        <v>118</v>
      </c>
      <c r="H58" s="2">
        <v>72</v>
      </c>
      <c r="I58" s="2">
        <v>151</v>
      </c>
      <c r="J58" s="2">
        <v>70</v>
      </c>
      <c r="K58" s="2">
        <v>1</v>
      </c>
      <c r="L58" s="6">
        <f t="shared" si="1"/>
        <v>514</v>
      </c>
    </row>
    <row r="59" spans="1:13" x14ac:dyDescent="0.2">
      <c r="A59" s="32"/>
      <c r="B59" s="2" t="s">
        <v>58</v>
      </c>
      <c r="C59" s="2">
        <v>209</v>
      </c>
      <c r="D59" s="2">
        <v>67</v>
      </c>
      <c r="E59" s="2">
        <v>1</v>
      </c>
      <c r="F59" s="2">
        <v>24</v>
      </c>
      <c r="G59" s="2">
        <v>154</v>
      </c>
      <c r="H59" s="2">
        <v>140</v>
      </c>
      <c r="I59" s="2">
        <v>150</v>
      </c>
      <c r="J59" s="2">
        <v>257</v>
      </c>
      <c r="K59" s="2">
        <v>2</v>
      </c>
      <c r="L59" s="6">
        <f t="shared" si="1"/>
        <v>1004</v>
      </c>
      <c r="M59" s="29"/>
    </row>
    <row r="60" spans="1:13" x14ac:dyDescent="0.2">
      <c r="A60" s="32" t="s">
        <v>59</v>
      </c>
      <c r="B60" s="2" t="s">
        <v>60</v>
      </c>
      <c r="C60" s="2">
        <v>115</v>
      </c>
      <c r="D60" s="2">
        <v>107</v>
      </c>
      <c r="E60" s="2">
        <v>0</v>
      </c>
      <c r="F60" s="2">
        <v>87</v>
      </c>
      <c r="G60" s="2">
        <v>56</v>
      </c>
      <c r="H60" s="2">
        <v>167</v>
      </c>
      <c r="I60" s="2">
        <v>235</v>
      </c>
      <c r="J60" s="2">
        <v>247</v>
      </c>
      <c r="K60" s="2">
        <v>7</v>
      </c>
      <c r="L60" s="6">
        <f t="shared" si="1"/>
        <v>1021</v>
      </c>
      <c r="M60" s="29"/>
    </row>
    <row r="61" spans="1:13" x14ac:dyDescent="0.2">
      <c r="A61" s="32"/>
      <c r="B61" s="2" t="s">
        <v>61</v>
      </c>
      <c r="C61" s="2">
        <v>174</v>
      </c>
      <c r="D61" s="2">
        <v>86</v>
      </c>
      <c r="E61" s="2">
        <v>2</v>
      </c>
      <c r="F61" s="2">
        <v>73</v>
      </c>
      <c r="G61" s="2">
        <v>48</v>
      </c>
      <c r="H61" s="2">
        <v>132</v>
      </c>
      <c r="I61" s="2">
        <v>272</v>
      </c>
      <c r="J61" s="2">
        <v>125</v>
      </c>
      <c r="K61" s="2">
        <v>6</v>
      </c>
      <c r="L61" s="6">
        <f t="shared" si="1"/>
        <v>918</v>
      </c>
    </row>
    <row r="62" spans="1:13" x14ac:dyDescent="0.2">
      <c r="A62" s="32"/>
      <c r="B62" s="2" t="s">
        <v>62</v>
      </c>
      <c r="C62" s="2">
        <v>469</v>
      </c>
      <c r="D62" s="2">
        <v>301</v>
      </c>
      <c r="E62" s="2">
        <v>0</v>
      </c>
      <c r="F62" s="2">
        <v>182</v>
      </c>
      <c r="G62" s="2">
        <v>10</v>
      </c>
      <c r="H62" s="2">
        <v>138</v>
      </c>
      <c r="I62" s="2">
        <v>630</v>
      </c>
      <c r="J62" s="2">
        <v>295</v>
      </c>
      <c r="K62" s="2">
        <v>34</v>
      </c>
      <c r="L62" s="6">
        <f t="shared" si="1"/>
        <v>2059</v>
      </c>
      <c r="M62" s="29"/>
    </row>
    <row r="63" spans="1:13" x14ac:dyDescent="0.2">
      <c r="A63" s="32"/>
      <c r="B63" s="2" t="s">
        <v>63</v>
      </c>
      <c r="C63" s="2">
        <v>327</v>
      </c>
      <c r="D63" s="2">
        <v>159</v>
      </c>
      <c r="E63" s="2">
        <v>1</v>
      </c>
      <c r="F63" s="2">
        <v>46</v>
      </c>
      <c r="G63" s="2">
        <v>18</v>
      </c>
      <c r="H63" s="2">
        <v>181</v>
      </c>
      <c r="I63" s="2">
        <v>592</v>
      </c>
      <c r="J63" s="2">
        <v>310</v>
      </c>
      <c r="K63" s="2">
        <v>3</v>
      </c>
      <c r="L63" s="6">
        <f t="shared" si="1"/>
        <v>1637</v>
      </c>
      <c r="M63" s="29"/>
    </row>
    <row r="64" spans="1:13" x14ac:dyDescent="0.2">
      <c r="A64" s="32"/>
      <c r="B64" s="2" t="s">
        <v>64</v>
      </c>
      <c r="C64" s="2">
        <v>398</v>
      </c>
      <c r="D64" s="2">
        <v>422</v>
      </c>
      <c r="E64" s="2">
        <v>1</v>
      </c>
      <c r="F64" s="2">
        <v>209</v>
      </c>
      <c r="G64" s="2">
        <v>313</v>
      </c>
      <c r="H64" s="2">
        <v>899</v>
      </c>
      <c r="I64" s="2">
        <v>854</v>
      </c>
      <c r="J64" s="2">
        <v>866</v>
      </c>
      <c r="K64" s="2">
        <v>8</v>
      </c>
      <c r="L64" s="6">
        <f t="shared" si="1"/>
        <v>3970</v>
      </c>
      <c r="M64" s="29"/>
    </row>
    <row r="65" spans="1:13" x14ac:dyDescent="0.2">
      <c r="A65" s="32"/>
      <c r="B65" s="2" t="s">
        <v>66</v>
      </c>
      <c r="C65" s="2">
        <v>79</v>
      </c>
      <c r="D65" s="2">
        <v>51</v>
      </c>
      <c r="E65" s="2">
        <v>2</v>
      </c>
      <c r="F65" s="2">
        <v>17</v>
      </c>
      <c r="G65" s="2">
        <v>9</v>
      </c>
      <c r="H65" s="2">
        <v>42</v>
      </c>
      <c r="I65" s="2">
        <v>161</v>
      </c>
      <c r="J65" s="2">
        <v>107</v>
      </c>
      <c r="K65" s="2">
        <v>1</v>
      </c>
      <c r="L65" s="6">
        <f t="shared" si="1"/>
        <v>469</v>
      </c>
    </row>
    <row r="66" spans="1:13" x14ac:dyDescent="0.2">
      <c r="A66" s="32"/>
      <c r="B66" s="2" t="s">
        <v>65</v>
      </c>
      <c r="C66" s="2">
        <v>103</v>
      </c>
      <c r="D66" s="2">
        <v>103</v>
      </c>
      <c r="E66" s="2">
        <v>1</v>
      </c>
      <c r="F66" s="2">
        <v>33</v>
      </c>
      <c r="G66" s="2">
        <v>9</v>
      </c>
      <c r="H66" s="2">
        <v>36</v>
      </c>
      <c r="I66" s="2">
        <v>238</v>
      </c>
      <c r="J66" s="2">
        <v>72</v>
      </c>
      <c r="K66" s="2">
        <v>3</v>
      </c>
      <c r="L66" s="6">
        <f t="shared" si="1"/>
        <v>598</v>
      </c>
    </row>
    <row r="67" spans="1:13" x14ac:dyDescent="0.2">
      <c r="A67" s="32"/>
      <c r="B67" s="2" t="s">
        <v>67</v>
      </c>
      <c r="C67" s="2">
        <v>184</v>
      </c>
      <c r="D67" s="2">
        <v>192</v>
      </c>
      <c r="E67" s="2">
        <v>4</v>
      </c>
      <c r="F67" s="2">
        <v>42</v>
      </c>
      <c r="G67" s="2">
        <v>84</v>
      </c>
      <c r="H67" s="2">
        <v>149</v>
      </c>
      <c r="I67" s="2">
        <v>467</v>
      </c>
      <c r="J67" s="2">
        <v>424</v>
      </c>
      <c r="K67" s="2">
        <v>1</v>
      </c>
      <c r="L67" s="6">
        <f t="shared" ref="L67:L85" si="2">C67+D67+E67+F67+G67+H67+I67+J67+K67</f>
        <v>1547</v>
      </c>
      <c r="M67" s="29"/>
    </row>
    <row r="68" spans="1:13" x14ac:dyDescent="0.2">
      <c r="A68" s="32" t="s">
        <v>68</v>
      </c>
      <c r="B68" s="2" t="s">
        <v>99</v>
      </c>
      <c r="C68" s="2">
        <v>87</v>
      </c>
      <c r="D68" s="2">
        <v>38</v>
      </c>
      <c r="E68" s="2">
        <v>0</v>
      </c>
      <c r="F68" s="2">
        <v>7</v>
      </c>
      <c r="G68" s="2">
        <v>109</v>
      </c>
      <c r="H68" s="2">
        <v>101</v>
      </c>
      <c r="I68" s="2">
        <v>73</v>
      </c>
      <c r="J68" s="2">
        <v>216</v>
      </c>
      <c r="K68" s="2">
        <v>1</v>
      </c>
      <c r="L68" s="6">
        <f t="shared" si="2"/>
        <v>632</v>
      </c>
    </row>
    <row r="69" spans="1:13" x14ac:dyDescent="0.2">
      <c r="A69" s="32"/>
      <c r="B69" s="2" t="s">
        <v>100</v>
      </c>
      <c r="C69" s="2">
        <v>235</v>
      </c>
      <c r="D69" s="2">
        <v>119</v>
      </c>
      <c r="E69" s="2">
        <v>3</v>
      </c>
      <c r="F69" s="2">
        <v>33</v>
      </c>
      <c r="G69" s="2">
        <v>132</v>
      </c>
      <c r="H69" s="2">
        <v>437</v>
      </c>
      <c r="I69" s="2">
        <v>327</v>
      </c>
      <c r="J69" s="2">
        <v>819</v>
      </c>
      <c r="K69" s="2">
        <v>3</v>
      </c>
      <c r="L69" s="6">
        <f t="shared" si="2"/>
        <v>2108</v>
      </c>
      <c r="M69" s="29"/>
    </row>
    <row r="70" spans="1:13" x14ac:dyDescent="0.2">
      <c r="A70" s="32"/>
      <c r="B70" s="2" t="s">
        <v>71</v>
      </c>
      <c r="C70" s="2">
        <v>76</v>
      </c>
      <c r="D70" s="2">
        <v>54</v>
      </c>
      <c r="E70" s="2">
        <v>0</v>
      </c>
      <c r="F70" s="2">
        <v>23</v>
      </c>
      <c r="G70" s="2">
        <v>98</v>
      </c>
      <c r="H70" s="2">
        <v>257</v>
      </c>
      <c r="I70" s="2">
        <v>134</v>
      </c>
      <c r="J70" s="2">
        <v>235</v>
      </c>
      <c r="K70" s="2">
        <v>4</v>
      </c>
      <c r="L70" s="6">
        <f t="shared" si="2"/>
        <v>881</v>
      </c>
    </row>
    <row r="71" spans="1:13" x14ac:dyDescent="0.2">
      <c r="A71" s="32"/>
      <c r="B71" s="2" t="s">
        <v>101</v>
      </c>
      <c r="C71" s="2">
        <v>103</v>
      </c>
      <c r="D71" s="2">
        <v>77</v>
      </c>
      <c r="E71" s="2">
        <v>0</v>
      </c>
      <c r="F71" s="2">
        <v>28</v>
      </c>
      <c r="G71" s="2">
        <v>147</v>
      </c>
      <c r="H71" s="2">
        <v>209</v>
      </c>
      <c r="I71" s="2">
        <v>120</v>
      </c>
      <c r="J71" s="2">
        <v>253</v>
      </c>
      <c r="K71" s="2">
        <v>3</v>
      </c>
      <c r="L71" s="6">
        <f t="shared" si="2"/>
        <v>940</v>
      </c>
    </row>
    <row r="72" spans="1:13" x14ac:dyDescent="0.2">
      <c r="A72" s="32"/>
      <c r="B72" s="2" t="s">
        <v>73</v>
      </c>
      <c r="C72" s="2">
        <v>84</v>
      </c>
      <c r="D72" s="2">
        <v>65</v>
      </c>
      <c r="E72" s="2">
        <v>0</v>
      </c>
      <c r="F72" s="2">
        <v>31</v>
      </c>
      <c r="G72" s="2">
        <v>77</v>
      </c>
      <c r="H72" s="2">
        <v>186</v>
      </c>
      <c r="I72" s="2">
        <v>175</v>
      </c>
      <c r="J72" s="2">
        <v>270</v>
      </c>
      <c r="K72" s="2">
        <v>7</v>
      </c>
      <c r="L72" s="6">
        <f t="shared" si="2"/>
        <v>895</v>
      </c>
    </row>
    <row r="73" spans="1:13" x14ac:dyDescent="0.2">
      <c r="A73" s="32"/>
      <c r="B73" s="2" t="s">
        <v>69</v>
      </c>
      <c r="C73" s="2">
        <v>106</v>
      </c>
      <c r="D73" s="2">
        <v>67</v>
      </c>
      <c r="E73" s="2">
        <v>1</v>
      </c>
      <c r="F73" s="2">
        <v>10</v>
      </c>
      <c r="G73" s="2">
        <v>95</v>
      </c>
      <c r="H73" s="2">
        <v>116</v>
      </c>
      <c r="I73" s="2">
        <v>74</v>
      </c>
      <c r="J73" s="2">
        <v>241</v>
      </c>
      <c r="K73" s="2">
        <v>3</v>
      </c>
      <c r="L73" s="6">
        <f t="shared" si="2"/>
        <v>713</v>
      </c>
    </row>
    <row r="74" spans="1:13" x14ac:dyDescent="0.2">
      <c r="A74" s="32"/>
      <c r="B74" s="2" t="s">
        <v>70</v>
      </c>
      <c r="C74" s="2">
        <v>68</v>
      </c>
      <c r="D74" s="2">
        <v>46</v>
      </c>
      <c r="E74" s="2">
        <v>1</v>
      </c>
      <c r="F74" s="2">
        <v>18</v>
      </c>
      <c r="G74" s="2">
        <v>18</v>
      </c>
      <c r="H74" s="2">
        <v>126</v>
      </c>
      <c r="I74" s="2">
        <v>113</v>
      </c>
      <c r="J74" s="2">
        <v>224</v>
      </c>
      <c r="K74" s="2">
        <v>7</v>
      </c>
      <c r="L74" s="6">
        <f t="shared" si="2"/>
        <v>621</v>
      </c>
    </row>
    <row r="75" spans="1:13" x14ac:dyDescent="0.2">
      <c r="A75" s="32"/>
      <c r="B75" s="2" t="s">
        <v>74</v>
      </c>
      <c r="C75" s="2">
        <v>99</v>
      </c>
      <c r="D75" s="2">
        <v>62</v>
      </c>
      <c r="E75" s="2">
        <v>2</v>
      </c>
      <c r="F75" s="2">
        <v>23</v>
      </c>
      <c r="G75" s="2">
        <v>58</v>
      </c>
      <c r="H75" s="2">
        <v>211</v>
      </c>
      <c r="I75" s="2">
        <v>286</v>
      </c>
      <c r="J75" s="2">
        <v>161</v>
      </c>
      <c r="K75" s="2">
        <v>1</v>
      </c>
      <c r="L75" s="6">
        <f t="shared" si="2"/>
        <v>903</v>
      </c>
    </row>
    <row r="76" spans="1:13" ht="11.45" customHeight="1" x14ac:dyDescent="0.2">
      <c r="A76" s="32" t="s">
        <v>75</v>
      </c>
      <c r="B76" s="2" t="s">
        <v>76</v>
      </c>
      <c r="C76" s="2">
        <v>103</v>
      </c>
      <c r="D76" s="2">
        <v>36</v>
      </c>
      <c r="E76" s="2">
        <v>0</v>
      </c>
      <c r="F76" s="2">
        <v>14</v>
      </c>
      <c r="G76" s="2">
        <v>2</v>
      </c>
      <c r="H76" s="2">
        <v>108</v>
      </c>
      <c r="I76" s="2">
        <v>52</v>
      </c>
      <c r="J76" s="2">
        <v>127</v>
      </c>
      <c r="K76" s="2">
        <v>0</v>
      </c>
      <c r="L76" s="6">
        <f t="shared" si="2"/>
        <v>442</v>
      </c>
    </row>
    <row r="77" spans="1:13" ht="15" customHeight="1" x14ac:dyDescent="0.2">
      <c r="A77" s="32"/>
      <c r="B77" s="2" t="s">
        <v>77</v>
      </c>
      <c r="C77" s="2">
        <v>93</v>
      </c>
      <c r="D77" s="2">
        <v>44</v>
      </c>
      <c r="E77" s="2">
        <v>0</v>
      </c>
      <c r="F77" s="2">
        <v>21</v>
      </c>
      <c r="G77" s="2">
        <v>6</v>
      </c>
      <c r="H77" s="2">
        <v>222</v>
      </c>
      <c r="I77" s="2">
        <v>135</v>
      </c>
      <c r="J77" s="2">
        <v>364</v>
      </c>
      <c r="K77" s="2">
        <v>1</v>
      </c>
      <c r="L77" s="6">
        <f t="shared" si="2"/>
        <v>886</v>
      </c>
    </row>
    <row r="78" spans="1:13" x14ac:dyDescent="0.2">
      <c r="A78" s="32" t="s">
        <v>78</v>
      </c>
      <c r="B78" s="2" t="s">
        <v>79</v>
      </c>
      <c r="C78" s="2">
        <v>200</v>
      </c>
      <c r="D78" s="2">
        <v>62</v>
      </c>
      <c r="E78" s="2">
        <v>0</v>
      </c>
      <c r="F78" s="2">
        <v>38</v>
      </c>
      <c r="G78" s="2">
        <v>169</v>
      </c>
      <c r="H78" s="2">
        <v>187</v>
      </c>
      <c r="I78" s="2">
        <v>235</v>
      </c>
      <c r="J78" s="2">
        <v>279</v>
      </c>
      <c r="K78" s="2">
        <v>1</v>
      </c>
      <c r="L78" s="6">
        <f t="shared" si="2"/>
        <v>1171</v>
      </c>
      <c r="M78" s="29"/>
    </row>
    <row r="79" spans="1:13" x14ac:dyDescent="0.2">
      <c r="A79" s="32"/>
      <c r="B79" s="2" t="s">
        <v>80</v>
      </c>
      <c r="C79" s="2">
        <v>80</v>
      </c>
      <c r="D79" s="2">
        <v>34</v>
      </c>
      <c r="E79" s="2">
        <v>0</v>
      </c>
      <c r="F79" s="2">
        <v>7</v>
      </c>
      <c r="G79" s="2">
        <v>43</v>
      </c>
      <c r="H79" s="2">
        <v>70</v>
      </c>
      <c r="I79" s="2">
        <v>136</v>
      </c>
      <c r="J79" s="2">
        <v>52</v>
      </c>
      <c r="K79" s="2">
        <v>2</v>
      </c>
      <c r="L79" s="6">
        <f t="shared" si="2"/>
        <v>424</v>
      </c>
    </row>
    <row r="80" spans="1:13" ht="11.45" customHeight="1" x14ac:dyDescent="0.2">
      <c r="A80" s="5" t="s">
        <v>102</v>
      </c>
      <c r="B80" s="2" t="s">
        <v>103</v>
      </c>
      <c r="C80" s="2">
        <v>12</v>
      </c>
      <c r="D80" s="2">
        <v>20</v>
      </c>
      <c r="E80" s="2">
        <v>0</v>
      </c>
      <c r="F80" s="2">
        <v>16</v>
      </c>
      <c r="G80" s="2">
        <v>11</v>
      </c>
      <c r="H80" s="2">
        <v>66</v>
      </c>
      <c r="I80" s="2">
        <v>32</v>
      </c>
      <c r="J80" s="2">
        <v>122</v>
      </c>
      <c r="K80" s="2">
        <v>0</v>
      </c>
      <c r="L80" s="6">
        <f t="shared" si="2"/>
        <v>279</v>
      </c>
    </row>
    <row r="81" spans="1:13" x14ac:dyDescent="0.2">
      <c r="A81" s="32" t="s">
        <v>81</v>
      </c>
      <c r="B81" s="2" t="s">
        <v>82</v>
      </c>
      <c r="C81" s="2">
        <v>215</v>
      </c>
      <c r="D81" s="2">
        <v>171</v>
      </c>
      <c r="E81" s="2">
        <v>0</v>
      </c>
      <c r="F81" s="2">
        <v>33</v>
      </c>
      <c r="G81" s="2">
        <v>155</v>
      </c>
      <c r="H81" s="2">
        <v>291</v>
      </c>
      <c r="I81" s="2">
        <v>213</v>
      </c>
      <c r="J81" s="2">
        <v>360</v>
      </c>
      <c r="K81" s="2">
        <v>9</v>
      </c>
      <c r="L81" s="6">
        <f t="shared" si="2"/>
        <v>1447</v>
      </c>
      <c r="M81" s="29"/>
    </row>
    <row r="82" spans="1:13" x14ac:dyDescent="0.2">
      <c r="A82" s="32"/>
      <c r="B82" s="2" t="s">
        <v>104</v>
      </c>
      <c r="C82" s="2">
        <v>123</v>
      </c>
      <c r="D82" s="2">
        <v>66</v>
      </c>
      <c r="E82" s="2">
        <v>0</v>
      </c>
      <c r="F82" s="2">
        <v>8</v>
      </c>
      <c r="G82" s="2">
        <v>303</v>
      </c>
      <c r="H82" s="2">
        <v>237</v>
      </c>
      <c r="I82" s="2">
        <v>202</v>
      </c>
      <c r="J82" s="2">
        <v>377</v>
      </c>
      <c r="K82" s="2">
        <v>1</v>
      </c>
      <c r="L82" s="6">
        <f t="shared" si="2"/>
        <v>1317</v>
      </c>
      <c r="M82" s="29"/>
    </row>
    <row r="83" spans="1:13" x14ac:dyDescent="0.2">
      <c r="A83" s="32"/>
      <c r="B83" s="2" t="s">
        <v>83</v>
      </c>
      <c r="C83" s="2">
        <v>136</v>
      </c>
      <c r="D83" s="2">
        <v>101</v>
      </c>
      <c r="E83" s="2">
        <v>2</v>
      </c>
      <c r="F83" s="2">
        <v>28</v>
      </c>
      <c r="G83" s="2">
        <v>302</v>
      </c>
      <c r="H83" s="2">
        <v>341</v>
      </c>
      <c r="I83" s="2">
        <v>382</v>
      </c>
      <c r="J83" s="2">
        <v>430</v>
      </c>
      <c r="K83" s="2">
        <v>10</v>
      </c>
      <c r="L83" s="6">
        <f t="shared" si="2"/>
        <v>1732</v>
      </c>
      <c r="M83" s="29"/>
    </row>
    <row r="84" spans="1:13" x14ac:dyDescent="0.2">
      <c r="A84" s="32"/>
      <c r="B84" s="2" t="s">
        <v>84</v>
      </c>
      <c r="C84" s="2">
        <v>158</v>
      </c>
      <c r="D84" s="2">
        <v>75</v>
      </c>
      <c r="E84" s="2">
        <v>0</v>
      </c>
      <c r="F84" s="2">
        <v>35</v>
      </c>
      <c r="G84" s="2">
        <v>31</v>
      </c>
      <c r="H84" s="2">
        <v>313</v>
      </c>
      <c r="I84" s="2">
        <v>216</v>
      </c>
      <c r="J84" s="2">
        <v>481</v>
      </c>
      <c r="K84" s="2">
        <v>1</v>
      </c>
      <c r="L84" s="6">
        <f t="shared" si="2"/>
        <v>1310</v>
      </c>
      <c r="M84" s="29"/>
    </row>
    <row r="85" spans="1:13" x14ac:dyDescent="0.2">
      <c r="A85" s="32"/>
      <c r="B85" s="2" t="s">
        <v>105</v>
      </c>
      <c r="C85" s="2">
        <v>112</v>
      </c>
      <c r="D85" s="2">
        <v>48</v>
      </c>
      <c r="E85" s="2">
        <v>0</v>
      </c>
      <c r="F85" s="2">
        <v>33</v>
      </c>
      <c r="G85" s="2">
        <v>40</v>
      </c>
      <c r="H85" s="2">
        <v>245</v>
      </c>
      <c r="I85" s="2">
        <v>113</v>
      </c>
      <c r="J85" s="2">
        <v>329</v>
      </c>
      <c r="K85" s="2">
        <v>2</v>
      </c>
      <c r="L85" s="6">
        <f t="shared" si="2"/>
        <v>922</v>
      </c>
    </row>
    <row r="87" spans="1:13" x14ac:dyDescent="0.2">
      <c r="A87" s="1" t="s">
        <v>117</v>
      </c>
    </row>
  </sheetData>
  <mergeCells count="18">
    <mergeCell ref="A81:A85"/>
    <mergeCell ref="A18:A22"/>
    <mergeCell ref="A23:A25"/>
    <mergeCell ref="A26:A29"/>
    <mergeCell ref="A30:A34"/>
    <mergeCell ref="A35:A41"/>
    <mergeCell ref="A42:A43"/>
    <mergeCell ref="A56:A59"/>
    <mergeCell ref="A60:A67"/>
    <mergeCell ref="A68:A75"/>
    <mergeCell ref="A76:A77"/>
    <mergeCell ref="A45:A50"/>
    <mergeCell ref="A51:A55"/>
    <mergeCell ref="A3:A5"/>
    <mergeCell ref="A6:A7"/>
    <mergeCell ref="A8:A12"/>
    <mergeCell ref="A13:A17"/>
    <mergeCell ref="A78:A79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7"/>
  <sheetViews>
    <sheetView zoomScale="70" zoomScaleNormal="70" workbookViewId="0">
      <selection activeCell="D44" sqref="D44"/>
    </sheetView>
  </sheetViews>
  <sheetFormatPr defaultColWidth="8.85546875" defaultRowHeight="12" x14ac:dyDescent="0.2"/>
  <cols>
    <col min="1" max="1" width="13.140625" style="1" customWidth="1"/>
    <col min="2" max="2" width="18.28515625" style="1" bestFit="1" customWidth="1"/>
    <col min="3" max="3" width="14.7109375" style="1" customWidth="1"/>
    <col min="4" max="4" width="13.28515625" style="1" customWidth="1"/>
    <col min="5" max="8" width="11" style="1" customWidth="1"/>
    <col min="9" max="9" width="12.7109375" style="1" customWidth="1"/>
    <col min="10" max="10" width="11" style="1" customWidth="1"/>
    <col min="11" max="11" width="12.42578125" style="1" customWidth="1"/>
    <col min="12" max="12" width="11" style="1" customWidth="1"/>
    <col min="13" max="16384" width="8.85546875" style="1"/>
  </cols>
  <sheetData>
    <row r="1" spans="1:13" ht="33" customHeight="1" x14ac:dyDescent="0.2">
      <c r="A1" s="31" t="s">
        <v>119</v>
      </c>
    </row>
    <row r="2" spans="1:13" ht="84" x14ac:dyDescent="0.2">
      <c r="A2" s="25" t="s">
        <v>85</v>
      </c>
      <c r="B2" s="25" t="s">
        <v>86</v>
      </c>
      <c r="C2" s="24" t="s">
        <v>124</v>
      </c>
      <c r="D2" s="24" t="s">
        <v>107</v>
      </c>
      <c r="E2" s="24" t="s">
        <v>108</v>
      </c>
      <c r="F2" s="24" t="s">
        <v>112</v>
      </c>
      <c r="G2" s="24" t="s">
        <v>109</v>
      </c>
      <c r="H2" s="24" t="s">
        <v>106</v>
      </c>
      <c r="I2" s="24" t="s">
        <v>120</v>
      </c>
      <c r="J2" s="24" t="s">
        <v>110</v>
      </c>
      <c r="K2" s="24" t="s">
        <v>111</v>
      </c>
      <c r="L2" s="30" t="s">
        <v>87</v>
      </c>
    </row>
    <row r="3" spans="1:13" x14ac:dyDescent="0.2">
      <c r="A3" s="32" t="s">
        <v>88</v>
      </c>
      <c r="B3" s="2" t="s">
        <v>0</v>
      </c>
      <c r="C3" s="2">
        <v>72</v>
      </c>
      <c r="D3" s="2">
        <v>62</v>
      </c>
      <c r="E3" s="2">
        <v>26</v>
      </c>
      <c r="F3" s="2">
        <v>21</v>
      </c>
      <c r="G3" s="2">
        <v>110</v>
      </c>
      <c r="H3" s="2">
        <v>89</v>
      </c>
      <c r="I3" s="2">
        <v>307</v>
      </c>
      <c r="J3" s="2">
        <v>110</v>
      </c>
      <c r="K3" s="2">
        <v>3</v>
      </c>
      <c r="L3" s="6">
        <f t="shared" ref="L3:L34" si="0">C3+D3+E3+F3+G3+H3+I3+J3+K3</f>
        <v>800</v>
      </c>
    </row>
    <row r="4" spans="1:13" x14ac:dyDescent="0.2">
      <c r="A4" s="32"/>
      <c r="B4" s="2" t="s">
        <v>1</v>
      </c>
      <c r="C4" s="2">
        <v>433</v>
      </c>
      <c r="D4" s="2">
        <v>216</v>
      </c>
      <c r="E4" s="2">
        <v>5</v>
      </c>
      <c r="F4" s="2">
        <v>61</v>
      </c>
      <c r="G4" s="2">
        <v>100</v>
      </c>
      <c r="H4" s="2">
        <v>375</v>
      </c>
      <c r="I4" s="2">
        <v>418</v>
      </c>
      <c r="J4" s="2">
        <v>296</v>
      </c>
      <c r="K4" s="2">
        <v>2</v>
      </c>
      <c r="L4" s="6">
        <f t="shared" si="0"/>
        <v>1906</v>
      </c>
      <c r="M4" s="29"/>
    </row>
    <row r="5" spans="1:13" x14ac:dyDescent="0.2">
      <c r="A5" s="32"/>
      <c r="B5" s="2" t="s">
        <v>2</v>
      </c>
      <c r="C5" s="2">
        <v>162</v>
      </c>
      <c r="D5" s="2">
        <v>98</v>
      </c>
      <c r="E5" s="2">
        <v>5</v>
      </c>
      <c r="F5" s="2">
        <v>5</v>
      </c>
      <c r="G5" s="2">
        <v>183</v>
      </c>
      <c r="H5" s="2">
        <v>156</v>
      </c>
      <c r="I5" s="2">
        <v>172</v>
      </c>
      <c r="J5" s="2">
        <v>159</v>
      </c>
      <c r="K5" s="2">
        <v>2</v>
      </c>
      <c r="L5" s="6">
        <f t="shared" si="0"/>
        <v>942</v>
      </c>
    </row>
    <row r="6" spans="1:13" x14ac:dyDescent="0.2">
      <c r="A6" s="32" t="s">
        <v>3</v>
      </c>
      <c r="B6" s="2" t="s">
        <v>5</v>
      </c>
      <c r="C6" s="2">
        <v>61</v>
      </c>
      <c r="D6" s="2">
        <v>24</v>
      </c>
      <c r="E6" s="2">
        <v>1</v>
      </c>
      <c r="F6" s="2">
        <v>11</v>
      </c>
      <c r="G6" s="2">
        <v>17</v>
      </c>
      <c r="H6" s="2">
        <v>38</v>
      </c>
      <c r="I6" s="2">
        <v>85</v>
      </c>
      <c r="J6" s="2">
        <v>41</v>
      </c>
      <c r="K6" s="2">
        <v>7</v>
      </c>
      <c r="L6" s="6">
        <f t="shared" si="0"/>
        <v>285</v>
      </c>
    </row>
    <row r="7" spans="1:13" x14ac:dyDescent="0.2">
      <c r="A7" s="32"/>
      <c r="B7" s="2" t="s">
        <v>4</v>
      </c>
      <c r="C7" s="2">
        <v>69</v>
      </c>
      <c r="D7" s="2">
        <v>33</v>
      </c>
      <c r="E7" s="2">
        <v>0</v>
      </c>
      <c r="F7" s="2">
        <v>10</v>
      </c>
      <c r="G7" s="2">
        <v>16</v>
      </c>
      <c r="H7" s="2">
        <v>90</v>
      </c>
      <c r="I7" s="2">
        <v>57</v>
      </c>
      <c r="J7" s="2">
        <v>88</v>
      </c>
      <c r="K7" s="2">
        <v>2</v>
      </c>
      <c r="L7" s="6">
        <f t="shared" si="0"/>
        <v>365</v>
      </c>
    </row>
    <row r="8" spans="1:13" x14ac:dyDescent="0.2">
      <c r="A8" s="32" t="s">
        <v>6</v>
      </c>
      <c r="B8" s="2" t="s">
        <v>7</v>
      </c>
      <c r="C8" s="2">
        <v>89</v>
      </c>
      <c r="D8" s="2">
        <v>63</v>
      </c>
      <c r="E8" s="2">
        <v>0</v>
      </c>
      <c r="F8" s="2">
        <v>64</v>
      </c>
      <c r="G8" s="2">
        <v>14</v>
      </c>
      <c r="H8" s="2">
        <v>45</v>
      </c>
      <c r="I8" s="2">
        <v>302</v>
      </c>
      <c r="J8" s="2">
        <v>80</v>
      </c>
      <c r="K8" s="2">
        <v>2</v>
      </c>
      <c r="L8" s="6">
        <f t="shared" si="0"/>
        <v>659</v>
      </c>
    </row>
    <row r="9" spans="1:13" x14ac:dyDescent="0.2">
      <c r="A9" s="32"/>
      <c r="B9" s="2" t="s">
        <v>8</v>
      </c>
      <c r="C9" s="2">
        <v>182</v>
      </c>
      <c r="D9" s="2">
        <v>113</v>
      </c>
      <c r="E9" s="2">
        <v>1</v>
      </c>
      <c r="F9" s="2">
        <v>44</v>
      </c>
      <c r="G9" s="2">
        <v>48</v>
      </c>
      <c r="H9" s="2">
        <v>124</v>
      </c>
      <c r="I9" s="2">
        <v>428</v>
      </c>
      <c r="J9" s="2">
        <v>68</v>
      </c>
      <c r="K9" s="2">
        <v>2</v>
      </c>
      <c r="L9" s="6">
        <f t="shared" si="0"/>
        <v>1010</v>
      </c>
      <c r="M9" s="29"/>
    </row>
    <row r="10" spans="1:13" x14ac:dyDescent="0.2">
      <c r="A10" s="32"/>
      <c r="B10" s="2" t="s">
        <v>9</v>
      </c>
      <c r="C10" s="2">
        <v>95</v>
      </c>
      <c r="D10" s="2">
        <v>56</v>
      </c>
      <c r="E10" s="2">
        <v>0</v>
      </c>
      <c r="F10" s="2">
        <v>12</v>
      </c>
      <c r="G10" s="2">
        <v>5</v>
      </c>
      <c r="H10" s="2">
        <v>20</v>
      </c>
      <c r="I10" s="2">
        <v>96</v>
      </c>
      <c r="J10" s="2">
        <v>45</v>
      </c>
      <c r="K10" s="2">
        <v>0</v>
      </c>
      <c r="L10" s="6">
        <f t="shared" si="0"/>
        <v>329</v>
      </c>
    </row>
    <row r="11" spans="1:13" x14ac:dyDescent="0.2">
      <c r="A11" s="32"/>
      <c r="B11" s="2" t="s">
        <v>10</v>
      </c>
      <c r="C11" s="2">
        <v>169</v>
      </c>
      <c r="D11" s="2">
        <v>193</v>
      </c>
      <c r="E11" s="2">
        <v>0</v>
      </c>
      <c r="F11" s="2">
        <v>56</v>
      </c>
      <c r="G11" s="2">
        <v>3</v>
      </c>
      <c r="H11" s="2">
        <v>134</v>
      </c>
      <c r="I11" s="2">
        <v>348</v>
      </c>
      <c r="J11" s="2">
        <v>102</v>
      </c>
      <c r="K11" s="2">
        <v>6</v>
      </c>
      <c r="L11" s="6">
        <f t="shared" si="0"/>
        <v>1011</v>
      </c>
      <c r="M11" s="29"/>
    </row>
    <row r="12" spans="1:13" x14ac:dyDescent="0.2">
      <c r="A12" s="32"/>
      <c r="B12" s="2" t="s">
        <v>89</v>
      </c>
      <c r="C12" s="2">
        <v>45</v>
      </c>
      <c r="D12" s="2">
        <v>33</v>
      </c>
      <c r="E12" s="2">
        <v>0</v>
      </c>
      <c r="F12" s="2">
        <v>8</v>
      </c>
      <c r="G12" s="2">
        <v>2</v>
      </c>
      <c r="H12" s="2">
        <v>10</v>
      </c>
      <c r="I12" s="2">
        <v>121</v>
      </c>
      <c r="J12" s="2">
        <v>23</v>
      </c>
      <c r="K12" s="2">
        <v>1</v>
      </c>
      <c r="L12" s="6">
        <f t="shared" si="0"/>
        <v>243</v>
      </c>
    </row>
    <row r="13" spans="1:13" x14ac:dyDescent="0.2">
      <c r="A13" s="32" t="s">
        <v>11</v>
      </c>
      <c r="B13" s="2" t="s">
        <v>12</v>
      </c>
      <c r="C13" s="2">
        <v>48</v>
      </c>
      <c r="D13" s="2">
        <v>55</v>
      </c>
      <c r="E13" s="2">
        <v>0</v>
      </c>
      <c r="F13" s="2">
        <v>25</v>
      </c>
      <c r="G13" s="2">
        <v>18</v>
      </c>
      <c r="H13" s="2">
        <v>62</v>
      </c>
      <c r="I13" s="2">
        <v>104</v>
      </c>
      <c r="J13" s="2">
        <v>57</v>
      </c>
      <c r="K13" s="2">
        <v>10</v>
      </c>
      <c r="L13" s="6">
        <f t="shared" si="0"/>
        <v>379</v>
      </c>
    </row>
    <row r="14" spans="1:13" x14ac:dyDescent="0.2">
      <c r="A14" s="32"/>
      <c r="B14" s="2" t="s">
        <v>13</v>
      </c>
      <c r="C14" s="2">
        <v>19</v>
      </c>
      <c r="D14" s="2">
        <v>29</v>
      </c>
      <c r="E14" s="2">
        <v>0</v>
      </c>
      <c r="F14" s="2">
        <v>18</v>
      </c>
      <c r="G14" s="2">
        <v>10</v>
      </c>
      <c r="H14" s="2">
        <v>54</v>
      </c>
      <c r="I14" s="2">
        <v>45</v>
      </c>
      <c r="J14" s="2">
        <v>39</v>
      </c>
      <c r="K14" s="2">
        <v>3</v>
      </c>
      <c r="L14" s="6">
        <f t="shared" si="0"/>
        <v>217</v>
      </c>
    </row>
    <row r="15" spans="1:13" x14ac:dyDescent="0.2">
      <c r="A15" s="32"/>
      <c r="B15" s="2" t="s">
        <v>14</v>
      </c>
      <c r="C15" s="2">
        <v>200</v>
      </c>
      <c r="D15" s="2">
        <v>326</v>
      </c>
      <c r="E15" s="2">
        <v>0</v>
      </c>
      <c r="F15" s="2">
        <v>124</v>
      </c>
      <c r="G15" s="2">
        <v>4</v>
      </c>
      <c r="H15" s="2">
        <v>144</v>
      </c>
      <c r="I15" s="2">
        <v>654</v>
      </c>
      <c r="J15" s="2">
        <v>273</v>
      </c>
      <c r="K15" s="2">
        <v>25</v>
      </c>
      <c r="L15" s="6">
        <f t="shared" si="0"/>
        <v>1750</v>
      </c>
      <c r="M15" s="29"/>
    </row>
    <row r="16" spans="1:13" x14ac:dyDescent="0.2">
      <c r="A16" s="32"/>
      <c r="B16" s="2" t="s">
        <v>15</v>
      </c>
      <c r="C16" s="2">
        <v>946</v>
      </c>
      <c r="D16" s="2">
        <v>764</v>
      </c>
      <c r="E16" s="2">
        <v>3</v>
      </c>
      <c r="F16" s="2">
        <v>217</v>
      </c>
      <c r="G16" s="2">
        <v>33</v>
      </c>
      <c r="H16" s="2">
        <v>654</v>
      </c>
      <c r="I16" s="2">
        <v>612</v>
      </c>
      <c r="J16" s="2">
        <v>755</v>
      </c>
      <c r="K16" s="2">
        <v>22</v>
      </c>
      <c r="L16" s="6">
        <f t="shared" si="0"/>
        <v>4006</v>
      </c>
      <c r="M16" s="29"/>
    </row>
    <row r="17" spans="1:13" x14ac:dyDescent="0.2">
      <c r="A17" s="32"/>
      <c r="B17" s="2" t="s">
        <v>16</v>
      </c>
      <c r="C17" s="2">
        <v>337</v>
      </c>
      <c r="D17" s="2">
        <v>151</v>
      </c>
      <c r="E17" s="2">
        <v>0</v>
      </c>
      <c r="F17" s="2">
        <v>41</v>
      </c>
      <c r="G17" s="2">
        <v>34</v>
      </c>
      <c r="H17" s="2">
        <v>246</v>
      </c>
      <c r="I17" s="2">
        <v>195</v>
      </c>
      <c r="J17" s="2">
        <v>215</v>
      </c>
      <c r="K17" s="2">
        <v>13</v>
      </c>
      <c r="L17" s="6">
        <f t="shared" si="0"/>
        <v>1232</v>
      </c>
      <c r="M17" s="29"/>
    </row>
    <row r="18" spans="1:13" ht="11.45" customHeight="1" x14ac:dyDescent="0.2">
      <c r="A18" s="32" t="s">
        <v>90</v>
      </c>
      <c r="B18" s="2" t="s">
        <v>17</v>
      </c>
      <c r="C18" s="2">
        <v>369</v>
      </c>
      <c r="D18" s="2">
        <v>265</v>
      </c>
      <c r="E18" s="2">
        <v>0</v>
      </c>
      <c r="F18" s="2">
        <v>127</v>
      </c>
      <c r="G18" s="2">
        <v>365</v>
      </c>
      <c r="H18" s="2">
        <v>934</v>
      </c>
      <c r="I18" s="2">
        <v>407</v>
      </c>
      <c r="J18" s="2">
        <v>950</v>
      </c>
      <c r="K18" s="2">
        <v>11</v>
      </c>
      <c r="L18" s="6">
        <f t="shared" si="0"/>
        <v>3428</v>
      </c>
      <c r="M18" s="29"/>
    </row>
    <row r="19" spans="1:13" x14ac:dyDescent="0.2">
      <c r="A19" s="32"/>
      <c r="B19" s="2" t="s">
        <v>91</v>
      </c>
      <c r="C19" s="2">
        <v>96</v>
      </c>
      <c r="D19" s="2">
        <v>60</v>
      </c>
      <c r="E19" s="2">
        <v>0</v>
      </c>
      <c r="F19" s="2">
        <v>97</v>
      </c>
      <c r="G19" s="2">
        <v>140</v>
      </c>
      <c r="H19" s="2">
        <v>185</v>
      </c>
      <c r="I19" s="2">
        <v>97</v>
      </c>
      <c r="J19" s="2">
        <v>192</v>
      </c>
      <c r="K19" s="2">
        <v>5</v>
      </c>
      <c r="L19" s="6">
        <f t="shared" si="0"/>
        <v>872</v>
      </c>
    </row>
    <row r="20" spans="1:13" x14ac:dyDescent="0.2">
      <c r="A20" s="32"/>
      <c r="B20" s="2" t="s">
        <v>18</v>
      </c>
      <c r="C20" s="2">
        <v>94</v>
      </c>
      <c r="D20" s="2">
        <v>70</v>
      </c>
      <c r="E20" s="2">
        <v>2</v>
      </c>
      <c r="F20" s="2">
        <v>17</v>
      </c>
      <c r="G20" s="2">
        <v>14</v>
      </c>
      <c r="H20" s="2">
        <v>176</v>
      </c>
      <c r="I20" s="2">
        <v>103</v>
      </c>
      <c r="J20" s="2">
        <v>258</v>
      </c>
      <c r="K20" s="2">
        <v>4</v>
      </c>
      <c r="L20" s="6">
        <f t="shared" si="0"/>
        <v>738</v>
      </c>
    </row>
    <row r="21" spans="1:13" x14ac:dyDescent="0.2">
      <c r="A21" s="32"/>
      <c r="B21" s="2" t="s">
        <v>19</v>
      </c>
      <c r="C21" s="2">
        <v>222</v>
      </c>
      <c r="D21" s="2">
        <v>232</v>
      </c>
      <c r="E21" s="2">
        <v>2</v>
      </c>
      <c r="F21" s="2">
        <v>71</v>
      </c>
      <c r="G21" s="2">
        <v>143</v>
      </c>
      <c r="H21" s="2">
        <v>587</v>
      </c>
      <c r="I21" s="2">
        <v>235</v>
      </c>
      <c r="J21" s="2">
        <v>637</v>
      </c>
      <c r="K21" s="2">
        <v>79</v>
      </c>
      <c r="L21" s="6">
        <f t="shared" si="0"/>
        <v>2208</v>
      </c>
      <c r="M21" s="29"/>
    </row>
    <row r="22" spans="1:13" x14ac:dyDescent="0.2">
      <c r="A22" s="32"/>
      <c r="B22" s="2" t="s">
        <v>92</v>
      </c>
      <c r="C22" s="2">
        <v>163</v>
      </c>
      <c r="D22" s="2">
        <v>73</v>
      </c>
      <c r="E22" s="2">
        <v>0</v>
      </c>
      <c r="F22" s="2">
        <v>44</v>
      </c>
      <c r="G22" s="2">
        <v>25</v>
      </c>
      <c r="H22" s="2">
        <v>176</v>
      </c>
      <c r="I22" s="2">
        <v>68</v>
      </c>
      <c r="J22" s="2">
        <v>182</v>
      </c>
      <c r="K22" s="2">
        <v>6</v>
      </c>
      <c r="L22" s="6">
        <f t="shared" si="0"/>
        <v>737</v>
      </c>
    </row>
    <row r="23" spans="1:13" ht="11.45" customHeight="1" x14ac:dyDescent="0.2">
      <c r="A23" s="32" t="s">
        <v>93</v>
      </c>
      <c r="B23" s="2" t="s">
        <v>94</v>
      </c>
      <c r="C23" s="2">
        <v>58</v>
      </c>
      <c r="D23" s="2">
        <v>27</v>
      </c>
      <c r="E23" s="2">
        <v>2</v>
      </c>
      <c r="F23" s="2">
        <v>2</v>
      </c>
      <c r="G23" s="2">
        <v>8</v>
      </c>
      <c r="H23" s="2">
        <v>90</v>
      </c>
      <c r="I23" s="2">
        <v>75</v>
      </c>
      <c r="J23" s="2">
        <v>113</v>
      </c>
      <c r="K23" s="2">
        <v>0</v>
      </c>
      <c r="L23" s="6">
        <f t="shared" si="0"/>
        <v>375</v>
      </c>
    </row>
    <row r="24" spans="1:13" x14ac:dyDescent="0.2">
      <c r="A24" s="32"/>
      <c r="B24" s="2" t="s">
        <v>20</v>
      </c>
      <c r="C24" s="2">
        <v>84</v>
      </c>
      <c r="D24" s="2">
        <v>66</v>
      </c>
      <c r="E24" s="2">
        <v>5</v>
      </c>
      <c r="F24" s="2">
        <v>8</v>
      </c>
      <c r="G24" s="2">
        <v>101</v>
      </c>
      <c r="H24" s="2">
        <v>268</v>
      </c>
      <c r="I24" s="2">
        <v>193</v>
      </c>
      <c r="J24" s="2">
        <v>326</v>
      </c>
      <c r="K24" s="2">
        <v>5</v>
      </c>
      <c r="L24" s="6">
        <f t="shared" si="0"/>
        <v>1056</v>
      </c>
      <c r="M24" s="29"/>
    </row>
    <row r="25" spans="1:13" x14ac:dyDescent="0.2">
      <c r="A25" s="32"/>
      <c r="B25" s="2" t="s">
        <v>21</v>
      </c>
      <c r="C25" s="2">
        <v>190</v>
      </c>
      <c r="D25" s="2">
        <v>140</v>
      </c>
      <c r="E25" s="2">
        <v>29</v>
      </c>
      <c r="F25" s="2">
        <v>42</v>
      </c>
      <c r="G25" s="2">
        <v>16</v>
      </c>
      <c r="H25" s="2">
        <v>563</v>
      </c>
      <c r="I25" s="2">
        <v>371</v>
      </c>
      <c r="J25" s="2">
        <v>586</v>
      </c>
      <c r="K25" s="2">
        <v>2</v>
      </c>
      <c r="L25" s="6">
        <f t="shared" si="0"/>
        <v>1939</v>
      </c>
      <c r="M25" s="29"/>
    </row>
    <row r="26" spans="1:13" x14ac:dyDescent="0.2">
      <c r="A26" s="32" t="s">
        <v>22</v>
      </c>
      <c r="B26" s="2" t="s">
        <v>23</v>
      </c>
      <c r="C26" s="2">
        <v>62</v>
      </c>
      <c r="D26" s="2">
        <v>96</v>
      </c>
      <c r="E26" s="2">
        <v>0</v>
      </c>
      <c r="F26" s="2">
        <v>36</v>
      </c>
      <c r="G26" s="2">
        <v>34</v>
      </c>
      <c r="H26" s="2">
        <v>129</v>
      </c>
      <c r="I26" s="2">
        <v>278</v>
      </c>
      <c r="J26" s="2">
        <v>119</v>
      </c>
      <c r="K26" s="2">
        <v>7</v>
      </c>
      <c r="L26" s="6">
        <f t="shared" si="0"/>
        <v>761</v>
      </c>
    </row>
    <row r="27" spans="1:13" x14ac:dyDescent="0.2">
      <c r="A27" s="32"/>
      <c r="B27" s="2" t="s">
        <v>25</v>
      </c>
      <c r="C27" s="2">
        <v>86</v>
      </c>
      <c r="D27" s="2">
        <v>124</v>
      </c>
      <c r="E27" s="2">
        <v>0</v>
      </c>
      <c r="F27" s="2">
        <v>66</v>
      </c>
      <c r="G27" s="2">
        <v>19</v>
      </c>
      <c r="H27" s="2">
        <v>86</v>
      </c>
      <c r="I27" s="2">
        <v>88</v>
      </c>
      <c r="J27" s="2">
        <v>120</v>
      </c>
      <c r="K27" s="2">
        <v>5</v>
      </c>
      <c r="L27" s="6">
        <f t="shared" si="0"/>
        <v>594</v>
      </c>
    </row>
    <row r="28" spans="1:13" x14ac:dyDescent="0.2">
      <c r="A28" s="32"/>
      <c r="B28" s="2" t="s">
        <v>24</v>
      </c>
      <c r="C28" s="2">
        <v>741</v>
      </c>
      <c r="D28" s="2">
        <v>759</v>
      </c>
      <c r="E28" s="2">
        <v>0</v>
      </c>
      <c r="F28" s="2">
        <v>182</v>
      </c>
      <c r="G28" s="2">
        <v>138</v>
      </c>
      <c r="H28" s="2">
        <v>914</v>
      </c>
      <c r="I28" s="2">
        <v>1031</v>
      </c>
      <c r="J28" s="2">
        <v>1099</v>
      </c>
      <c r="K28" s="2">
        <v>9</v>
      </c>
      <c r="L28" s="6">
        <f t="shared" si="0"/>
        <v>4873</v>
      </c>
      <c r="M28" s="29"/>
    </row>
    <row r="29" spans="1:13" x14ac:dyDescent="0.2">
      <c r="A29" s="32"/>
      <c r="B29" s="2" t="s">
        <v>26</v>
      </c>
      <c r="C29" s="2">
        <v>101</v>
      </c>
      <c r="D29" s="2">
        <v>89</v>
      </c>
      <c r="E29" s="2">
        <v>0</v>
      </c>
      <c r="F29" s="2">
        <v>30</v>
      </c>
      <c r="G29" s="2">
        <v>47</v>
      </c>
      <c r="H29" s="2">
        <v>158</v>
      </c>
      <c r="I29" s="2">
        <v>332</v>
      </c>
      <c r="J29" s="2">
        <v>155</v>
      </c>
      <c r="K29" s="2">
        <v>3</v>
      </c>
      <c r="L29" s="6">
        <f t="shared" si="0"/>
        <v>915</v>
      </c>
    </row>
    <row r="30" spans="1:13" x14ac:dyDescent="0.2">
      <c r="A30" s="32" t="s">
        <v>27</v>
      </c>
      <c r="B30" s="2" t="s">
        <v>28</v>
      </c>
      <c r="C30" s="2">
        <v>521</v>
      </c>
      <c r="D30" s="2">
        <v>118</v>
      </c>
      <c r="E30" s="2">
        <v>1</v>
      </c>
      <c r="F30" s="2">
        <v>39</v>
      </c>
      <c r="G30" s="2">
        <v>163</v>
      </c>
      <c r="H30" s="2">
        <v>756</v>
      </c>
      <c r="I30" s="2">
        <v>343</v>
      </c>
      <c r="J30" s="2">
        <v>684</v>
      </c>
      <c r="K30" s="2">
        <v>2</v>
      </c>
      <c r="L30" s="6">
        <f t="shared" si="0"/>
        <v>2627</v>
      </c>
      <c r="M30" s="29"/>
    </row>
    <row r="31" spans="1:13" x14ac:dyDescent="0.2">
      <c r="A31" s="32"/>
      <c r="B31" s="2" t="s">
        <v>29</v>
      </c>
      <c r="C31" s="2">
        <v>149</v>
      </c>
      <c r="D31" s="2">
        <v>33</v>
      </c>
      <c r="E31" s="2">
        <v>1</v>
      </c>
      <c r="F31" s="2">
        <v>31</v>
      </c>
      <c r="G31" s="2">
        <v>10</v>
      </c>
      <c r="H31" s="2">
        <v>194</v>
      </c>
      <c r="I31" s="2">
        <v>69</v>
      </c>
      <c r="J31" s="2">
        <v>269</v>
      </c>
      <c r="K31" s="2">
        <v>0</v>
      </c>
      <c r="L31" s="6">
        <f t="shared" si="0"/>
        <v>756</v>
      </c>
    </row>
    <row r="32" spans="1:13" x14ac:dyDescent="0.2">
      <c r="A32" s="32"/>
      <c r="B32" s="2" t="s">
        <v>95</v>
      </c>
      <c r="C32" s="2">
        <v>173</v>
      </c>
      <c r="D32" s="2">
        <v>36</v>
      </c>
      <c r="E32" s="2">
        <v>0</v>
      </c>
      <c r="F32" s="2">
        <v>28</v>
      </c>
      <c r="G32" s="2">
        <v>24</v>
      </c>
      <c r="H32" s="2">
        <v>186</v>
      </c>
      <c r="I32" s="2">
        <v>64</v>
      </c>
      <c r="J32" s="2">
        <v>128</v>
      </c>
      <c r="K32" s="2">
        <v>2</v>
      </c>
      <c r="L32" s="6">
        <f t="shared" si="0"/>
        <v>641</v>
      </c>
    </row>
    <row r="33" spans="1:13" x14ac:dyDescent="0.2">
      <c r="A33" s="32"/>
      <c r="B33" s="2" t="s">
        <v>72</v>
      </c>
      <c r="C33" s="2">
        <v>135</v>
      </c>
      <c r="D33" s="2">
        <v>26</v>
      </c>
      <c r="E33" s="2">
        <v>2</v>
      </c>
      <c r="F33" s="2">
        <v>35</v>
      </c>
      <c r="G33" s="2">
        <v>19</v>
      </c>
      <c r="H33" s="2">
        <v>149</v>
      </c>
      <c r="I33" s="2">
        <v>50</v>
      </c>
      <c r="J33" s="2">
        <v>113</v>
      </c>
      <c r="K33" s="2">
        <v>0</v>
      </c>
      <c r="L33" s="6">
        <f t="shared" si="0"/>
        <v>529</v>
      </c>
    </row>
    <row r="34" spans="1:13" x14ac:dyDescent="0.2">
      <c r="A34" s="32"/>
      <c r="B34" s="2" t="s">
        <v>96</v>
      </c>
      <c r="C34" s="2">
        <v>145</v>
      </c>
      <c r="D34" s="2">
        <v>40</v>
      </c>
      <c r="E34" s="2">
        <v>0</v>
      </c>
      <c r="F34" s="2">
        <v>77</v>
      </c>
      <c r="G34" s="2">
        <v>30</v>
      </c>
      <c r="H34" s="2">
        <v>232</v>
      </c>
      <c r="I34" s="2">
        <v>39</v>
      </c>
      <c r="J34" s="2">
        <v>203</v>
      </c>
      <c r="K34" s="2">
        <v>0</v>
      </c>
      <c r="L34" s="6">
        <f t="shared" si="0"/>
        <v>766</v>
      </c>
    </row>
    <row r="35" spans="1:13" x14ac:dyDescent="0.2">
      <c r="A35" s="32" t="s">
        <v>30</v>
      </c>
      <c r="B35" s="2" t="s">
        <v>32</v>
      </c>
      <c r="C35" s="2">
        <v>402</v>
      </c>
      <c r="D35" s="2">
        <v>176</v>
      </c>
      <c r="E35" s="2">
        <v>1</v>
      </c>
      <c r="F35" s="2">
        <v>101</v>
      </c>
      <c r="G35" s="2">
        <v>337</v>
      </c>
      <c r="H35" s="2">
        <v>328</v>
      </c>
      <c r="I35" s="2">
        <v>238</v>
      </c>
      <c r="J35" s="2">
        <v>533</v>
      </c>
      <c r="K35" s="2">
        <v>2</v>
      </c>
      <c r="L35" s="6">
        <f t="shared" ref="L35:L66" si="1">C35+D35+E35+F35+G35+H35+I35+J35+K35</f>
        <v>2118</v>
      </c>
      <c r="M35" s="29"/>
    </row>
    <row r="36" spans="1:13" x14ac:dyDescent="0.2">
      <c r="A36" s="32"/>
      <c r="B36" s="2" t="s">
        <v>31</v>
      </c>
      <c r="C36" s="2">
        <v>517</v>
      </c>
      <c r="D36" s="2">
        <v>247</v>
      </c>
      <c r="E36" s="2">
        <v>2</v>
      </c>
      <c r="F36" s="2">
        <v>56</v>
      </c>
      <c r="G36" s="2">
        <v>851</v>
      </c>
      <c r="H36" s="2">
        <v>623</v>
      </c>
      <c r="I36" s="2">
        <v>195</v>
      </c>
      <c r="J36" s="2">
        <v>784</v>
      </c>
      <c r="K36" s="2">
        <v>2</v>
      </c>
      <c r="L36" s="6">
        <f t="shared" si="1"/>
        <v>3277</v>
      </c>
      <c r="M36" s="29"/>
    </row>
    <row r="37" spans="1:13" x14ac:dyDescent="0.2">
      <c r="A37" s="32"/>
      <c r="B37" s="2" t="s">
        <v>33</v>
      </c>
      <c r="C37" s="2">
        <v>377</v>
      </c>
      <c r="D37" s="2">
        <v>187</v>
      </c>
      <c r="E37" s="2">
        <v>2</v>
      </c>
      <c r="F37" s="2">
        <v>132</v>
      </c>
      <c r="G37" s="2">
        <v>70</v>
      </c>
      <c r="H37" s="2">
        <v>603</v>
      </c>
      <c r="I37" s="2">
        <v>116</v>
      </c>
      <c r="J37" s="2">
        <v>579</v>
      </c>
      <c r="K37" s="2">
        <v>3</v>
      </c>
      <c r="L37" s="6">
        <f t="shared" si="1"/>
        <v>2069</v>
      </c>
      <c r="M37" s="29"/>
    </row>
    <row r="38" spans="1:13" x14ac:dyDescent="0.2">
      <c r="A38" s="32"/>
      <c r="B38" s="2" t="s">
        <v>35</v>
      </c>
      <c r="C38" s="2">
        <v>237</v>
      </c>
      <c r="D38" s="2">
        <v>113</v>
      </c>
      <c r="E38" s="2">
        <v>0</v>
      </c>
      <c r="F38" s="2">
        <v>22</v>
      </c>
      <c r="G38" s="2">
        <v>114</v>
      </c>
      <c r="H38" s="2">
        <v>366</v>
      </c>
      <c r="I38" s="2">
        <v>74</v>
      </c>
      <c r="J38" s="2">
        <v>310</v>
      </c>
      <c r="K38" s="2">
        <v>2</v>
      </c>
      <c r="L38" s="6">
        <f t="shared" si="1"/>
        <v>1238</v>
      </c>
      <c r="M38" s="29"/>
    </row>
    <row r="39" spans="1:13" x14ac:dyDescent="0.2">
      <c r="A39" s="32"/>
      <c r="B39" s="2" t="s">
        <v>36</v>
      </c>
      <c r="C39" s="2">
        <v>1869</v>
      </c>
      <c r="D39" s="2">
        <v>664</v>
      </c>
      <c r="E39" s="2">
        <v>0</v>
      </c>
      <c r="F39" s="2">
        <v>262</v>
      </c>
      <c r="G39" s="2">
        <v>869</v>
      </c>
      <c r="H39" s="2">
        <v>1589</v>
      </c>
      <c r="I39" s="2">
        <v>273</v>
      </c>
      <c r="J39" s="2">
        <v>1708</v>
      </c>
      <c r="K39" s="2">
        <v>4</v>
      </c>
      <c r="L39" s="6">
        <f t="shared" si="1"/>
        <v>7238</v>
      </c>
      <c r="M39" s="29"/>
    </row>
    <row r="40" spans="1:13" x14ac:dyDescent="0.2">
      <c r="A40" s="32"/>
      <c r="B40" s="2" t="s">
        <v>37</v>
      </c>
      <c r="C40" s="2">
        <v>251</v>
      </c>
      <c r="D40" s="2">
        <v>145</v>
      </c>
      <c r="E40" s="2">
        <v>2</v>
      </c>
      <c r="F40" s="2">
        <v>18</v>
      </c>
      <c r="G40" s="2">
        <v>176</v>
      </c>
      <c r="H40" s="2">
        <v>282</v>
      </c>
      <c r="I40" s="2">
        <v>154</v>
      </c>
      <c r="J40" s="2">
        <v>207</v>
      </c>
      <c r="K40" s="2">
        <v>5</v>
      </c>
      <c r="L40" s="6">
        <f t="shared" si="1"/>
        <v>1240</v>
      </c>
      <c r="M40" s="29"/>
    </row>
    <row r="41" spans="1:13" x14ac:dyDescent="0.2">
      <c r="A41" s="32"/>
      <c r="B41" s="2" t="s">
        <v>34</v>
      </c>
      <c r="C41" s="2">
        <v>287</v>
      </c>
      <c r="D41" s="2">
        <v>128</v>
      </c>
      <c r="E41" s="2">
        <v>0</v>
      </c>
      <c r="F41" s="2">
        <v>44</v>
      </c>
      <c r="G41" s="2">
        <v>257</v>
      </c>
      <c r="H41" s="2">
        <v>401</v>
      </c>
      <c r="I41" s="2">
        <v>71</v>
      </c>
      <c r="J41" s="2">
        <v>353</v>
      </c>
      <c r="K41" s="2">
        <v>0</v>
      </c>
      <c r="L41" s="6">
        <f t="shared" si="1"/>
        <v>1541</v>
      </c>
      <c r="M41" s="29"/>
    </row>
    <row r="42" spans="1:13" x14ac:dyDescent="0.2">
      <c r="A42" s="32" t="s">
        <v>38</v>
      </c>
      <c r="B42" s="2" t="s">
        <v>39</v>
      </c>
      <c r="C42" s="2">
        <v>338</v>
      </c>
      <c r="D42" s="2">
        <v>169</v>
      </c>
      <c r="E42" s="2">
        <v>1</v>
      </c>
      <c r="F42" s="2">
        <v>97</v>
      </c>
      <c r="G42" s="2">
        <v>61</v>
      </c>
      <c r="H42" s="2">
        <v>322</v>
      </c>
      <c r="I42" s="2">
        <v>507</v>
      </c>
      <c r="J42" s="2">
        <v>368</v>
      </c>
      <c r="K42" s="2">
        <v>7</v>
      </c>
      <c r="L42" s="6">
        <f t="shared" si="1"/>
        <v>1870</v>
      </c>
      <c r="M42" s="29"/>
    </row>
    <row r="43" spans="1:13" x14ac:dyDescent="0.2">
      <c r="A43" s="32"/>
      <c r="B43" s="2" t="s">
        <v>40</v>
      </c>
      <c r="C43" s="2">
        <v>335</v>
      </c>
      <c r="D43" s="2">
        <v>106</v>
      </c>
      <c r="E43" s="2">
        <v>2</v>
      </c>
      <c r="F43" s="2">
        <v>17</v>
      </c>
      <c r="G43" s="2">
        <v>79</v>
      </c>
      <c r="H43" s="2">
        <v>240</v>
      </c>
      <c r="I43" s="2">
        <v>209</v>
      </c>
      <c r="J43" s="2">
        <v>224</v>
      </c>
      <c r="K43" s="2">
        <v>3</v>
      </c>
      <c r="L43" s="6">
        <f t="shared" si="1"/>
        <v>1215</v>
      </c>
      <c r="M43" s="29"/>
    </row>
    <row r="44" spans="1:13" x14ac:dyDescent="0.2">
      <c r="A44" s="5" t="s">
        <v>41</v>
      </c>
      <c r="B44" s="2" t="s">
        <v>42</v>
      </c>
      <c r="C44" s="2">
        <v>147</v>
      </c>
      <c r="D44" s="2">
        <v>81</v>
      </c>
      <c r="E44" s="2">
        <v>1</v>
      </c>
      <c r="F44" s="2">
        <v>22</v>
      </c>
      <c r="G44" s="2">
        <v>22</v>
      </c>
      <c r="H44" s="2">
        <v>73</v>
      </c>
      <c r="I44" s="2">
        <v>155</v>
      </c>
      <c r="J44" s="2">
        <v>90</v>
      </c>
      <c r="K44" s="2">
        <v>2</v>
      </c>
      <c r="L44" s="6">
        <f t="shared" si="1"/>
        <v>593</v>
      </c>
    </row>
    <row r="45" spans="1:13" x14ac:dyDescent="0.2">
      <c r="A45" s="32" t="s">
        <v>97</v>
      </c>
      <c r="B45" s="2" t="s">
        <v>43</v>
      </c>
      <c r="C45" s="2">
        <v>78</v>
      </c>
      <c r="D45" s="2">
        <v>93</v>
      </c>
      <c r="E45" s="2">
        <v>2</v>
      </c>
      <c r="F45" s="2">
        <v>117</v>
      </c>
      <c r="G45" s="2">
        <v>103</v>
      </c>
      <c r="H45" s="2">
        <v>246</v>
      </c>
      <c r="I45" s="2">
        <v>56</v>
      </c>
      <c r="J45" s="2">
        <v>267</v>
      </c>
      <c r="K45" s="2">
        <v>2</v>
      </c>
      <c r="L45" s="6">
        <f t="shared" si="1"/>
        <v>964</v>
      </c>
    </row>
    <row r="46" spans="1:13" x14ac:dyDescent="0.2">
      <c r="A46" s="32"/>
      <c r="B46" s="2" t="s">
        <v>44</v>
      </c>
      <c r="C46" s="2">
        <v>165</v>
      </c>
      <c r="D46" s="2">
        <v>126</v>
      </c>
      <c r="E46" s="2">
        <v>7</v>
      </c>
      <c r="F46" s="2">
        <v>79</v>
      </c>
      <c r="G46" s="2">
        <v>175</v>
      </c>
      <c r="H46" s="2">
        <v>318</v>
      </c>
      <c r="I46" s="2">
        <v>237</v>
      </c>
      <c r="J46" s="2">
        <v>272</v>
      </c>
      <c r="K46" s="2">
        <v>5</v>
      </c>
      <c r="L46" s="6">
        <f t="shared" si="1"/>
        <v>1384</v>
      </c>
      <c r="M46" s="29"/>
    </row>
    <row r="47" spans="1:13" x14ac:dyDescent="0.2">
      <c r="A47" s="32"/>
      <c r="B47" s="2" t="s">
        <v>45</v>
      </c>
      <c r="C47" s="2">
        <v>122</v>
      </c>
      <c r="D47" s="2">
        <v>83</v>
      </c>
      <c r="E47" s="2">
        <v>0</v>
      </c>
      <c r="F47" s="2">
        <v>13</v>
      </c>
      <c r="G47" s="2">
        <v>150</v>
      </c>
      <c r="H47" s="2">
        <v>240</v>
      </c>
      <c r="I47" s="2">
        <v>110</v>
      </c>
      <c r="J47" s="2">
        <v>177</v>
      </c>
      <c r="K47" s="2">
        <v>0</v>
      </c>
      <c r="L47" s="6">
        <f t="shared" si="1"/>
        <v>895</v>
      </c>
    </row>
    <row r="48" spans="1:13" x14ac:dyDescent="0.2">
      <c r="A48" s="32"/>
      <c r="B48" s="2" t="s">
        <v>46</v>
      </c>
      <c r="C48" s="2">
        <v>650</v>
      </c>
      <c r="D48" s="2">
        <v>704</v>
      </c>
      <c r="E48" s="2">
        <v>0</v>
      </c>
      <c r="F48" s="2">
        <v>229</v>
      </c>
      <c r="G48" s="2">
        <v>386</v>
      </c>
      <c r="H48" s="2">
        <v>1293</v>
      </c>
      <c r="I48" s="2">
        <v>565</v>
      </c>
      <c r="J48" s="2">
        <v>952</v>
      </c>
      <c r="K48" s="2">
        <v>7</v>
      </c>
      <c r="L48" s="6">
        <f t="shared" si="1"/>
        <v>4786</v>
      </c>
      <c r="M48" s="29"/>
    </row>
    <row r="49" spans="1:13" x14ac:dyDescent="0.2">
      <c r="A49" s="32"/>
      <c r="B49" s="2" t="s">
        <v>98</v>
      </c>
      <c r="C49" s="2">
        <v>42</v>
      </c>
      <c r="D49" s="2">
        <v>28</v>
      </c>
      <c r="E49" s="2">
        <v>0</v>
      </c>
      <c r="F49" s="2">
        <v>12</v>
      </c>
      <c r="G49" s="2">
        <v>89</v>
      </c>
      <c r="H49" s="2">
        <v>78</v>
      </c>
      <c r="I49" s="2">
        <v>24</v>
      </c>
      <c r="J49" s="2">
        <v>123</v>
      </c>
      <c r="K49" s="2">
        <v>0</v>
      </c>
      <c r="L49" s="6">
        <f t="shared" si="1"/>
        <v>396</v>
      </c>
    </row>
    <row r="50" spans="1:13" x14ac:dyDescent="0.2">
      <c r="A50" s="32"/>
      <c r="B50" s="2" t="s">
        <v>47</v>
      </c>
      <c r="C50" s="2">
        <v>120</v>
      </c>
      <c r="D50" s="2">
        <v>106</v>
      </c>
      <c r="E50" s="2">
        <v>0</v>
      </c>
      <c r="F50" s="2">
        <v>39</v>
      </c>
      <c r="G50" s="2">
        <v>115</v>
      </c>
      <c r="H50" s="2">
        <v>251</v>
      </c>
      <c r="I50" s="2">
        <v>167</v>
      </c>
      <c r="J50" s="2">
        <v>153</v>
      </c>
      <c r="K50" s="2">
        <v>0</v>
      </c>
      <c r="L50" s="6">
        <f t="shared" si="1"/>
        <v>951</v>
      </c>
    </row>
    <row r="51" spans="1:13" x14ac:dyDescent="0.2">
      <c r="A51" s="32" t="s">
        <v>48</v>
      </c>
      <c r="B51" s="2" t="s">
        <v>49</v>
      </c>
      <c r="C51" s="2">
        <v>389</v>
      </c>
      <c r="D51" s="2">
        <v>429</v>
      </c>
      <c r="E51" s="2">
        <v>0</v>
      </c>
      <c r="F51" s="2">
        <v>128</v>
      </c>
      <c r="G51" s="2">
        <v>27</v>
      </c>
      <c r="H51" s="2">
        <v>255</v>
      </c>
      <c r="I51" s="2">
        <v>474</v>
      </c>
      <c r="J51" s="2">
        <v>310</v>
      </c>
      <c r="K51" s="2">
        <v>8</v>
      </c>
      <c r="L51" s="6">
        <f t="shared" si="1"/>
        <v>2020</v>
      </c>
      <c r="M51" s="29"/>
    </row>
    <row r="52" spans="1:13" x14ac:dyDescent="0.2">
      <c r="A52" s="32"/>
      <c r="B52" s="2" t="s">
        <v>52</v>
      </c>
      <c r="C52" s="2">
        <v>240</v>
      </c>
      <c r="D52" s="2">
        <v>159</v>
      </c>
      <c r="E52" s="2">
        <v>0</v>
      </c>
      <c r="F52" s="2">
        <v>29</v>
      </c>
      <c r="G52" s="2">
        <v>13</v>
      </c>
      <c r="H52" s="2">
        <v>74</v>
      </c>
      <c r="I52" s="2">
        <v>142</v>
      </c>
      <c r="J52" s="2">
        <v>70</v>
      </c>
      <c r="K52" s="2">
        <v>7</v>
      </c>
      <c r="L52" s="6">
        <f t="shared" si="1"/>
        <v>734</v>
      </c>
    </row>
    <row r="53" spans="1:13" x14ac:dyDescent="0.2">
      <c r="A53" s="32"/>
      <c r="B53" s="2" t="s">
        <v>50</v>
      </c>
      <c r="C53" s="2">
        <v>226</v>
      </c>
      <c r="D53" s="2">
        <v>233</v>
      </c>
      <c r="E53" s="2">
        <v>1</v>
      </c>
      <c r="F53" s="2">
        <v>38</v>
      </c>
      <c r="G53" s="2">
        <v>7</v>
      </c>
      <c r="H53" s="2">
        <v>101</v>
      </c>
      <c r="I53" s="2">
        <v>369</v>
      </c>
      <c r="J53" s="2">
        <v>78</v>
      </c>
      <c r="K53" s="2">
        <v>6</v>
      </c>
      <c r="L53" s="6">
        <f t="shared" si="1"/>
        <v>1059</v>
      </c>
      <c r="M53" s="29"/>
    </row>
    <row r="54" spans="1:13" x14ac:dyDescent="0.2">
      <c r="A54" s="32"/>
      <c r="B54" s="2" t="s">
        <v>51</v>
      </c>
      <c r="C54" s="2">
        <v>362</v>
      </c>
      <c r="D54" s="2">
        <v>237</v>
      </c>
      <c r="E54" s="2">
        <v>0</v>
      </c>
      <c r="F54" s="2">
        <v>89</v>
      </c>
      <c r="G54" s="2">
        <v>202</v>
      </c>
      <c r="H54" s="2">
        <v>222</v>
      </c>
      <c r="I54" s="2">
        <v>443</v>
      </c>
      <c r="J54" s="2">
        <v>185</v>
      </c>
      <c r="K54" s="2">
        <v>8</v>
      </c>
      <c r="L54" s="6">
        <f t="shared" si="1"/>
        <v>1748</v>
      </c>
      <c r="M54" s="29"/>
    </row>
    <row r="55" spans="1:13" x14ac:dyDescent="0.2">
      <c r="A55" s="32"/>
      <c r="B55" s="2" t="s">
        <v>53</v>
      </c>
      <c r="C55" s="2">
        <v>415</v>
      </c>
      <c r="D55" s="2">
        <v>348</v>
      </c>
      <c r="E55" s="2">
        <v>1</v>
      </c>
      <c r="F55" s="2">
        <v>52</v>
      </c>
      <c r="G55" s="2">
        <v>3</v>
      </c>
      <c r="H55" s="2">
        <v>53</v>
      </c>
      <c r="I55" s="2">
        <v>452</v>
      </c>
      <c r="J55" s="2">
        <v>69</v>
      </c>
      <c r="K55" s="2">
        <v>10</v>
      </c>
      <c r="L55" s="6">
        <f t="shared" si="1"/>
        <v>1403</v>
      </c>
      <c r="M55" s="29"/>
    </row>
    <row r="56" spans="1:13" x14ac:dyDescent="0.2">
      <c r="A56" s="32" t="s">
        <v>54</v>
      </c>
      <c r="B56" s="2" t="s">
        <v>55</v>
      </c>
      <c r="C56" s="2">
        <v>343</v>
      </c>
      <c r="D56" s="2">
        <v>145</v>
      </c>
      <c r="E56" s="2">
        <v>0</v>
      </c>
      <c r="F56" s="2">
        <v>69</v>
      </c>
      <c r="G56" s="2">
        <v>81</v>
      </c>
      <c r="H56" s="2">
        <v>418</v>
      </c>
      <c r="I56" s="2">
        <v>463</v>
      </c>
      <c r="J56" s="2">
        <v>342</v>
      </c>
      <c r="K56" s="2">
        <v>1</v>
      </c>
      <c r="L56" s="6">
        <f t="shared" si="1"/>
        <v>1862</v>
      </c>
      <c r="M56" s="29"/>
    </row>
    <row r="57" spans="1:13" x14ac:dyDescent="0.2">
      <c r="A57" s="32"/>
      <c r="B57" s="2" t="s">
        <v>57</v>
      </c>
      <c r="C57" s="2">
        <v>98</v>
      </c>
      <c r="D57" s="2">
        <v>51</v>
      </c>
      <c r="E57" s="2">
        <v>0</v>
      </c>
      <c r="F57" s="2">
        <v>25</v>
      </c>
      <c r="G57" s="2">
        <v>119</v>
      </c>
      <c r="H57" s="2">
        <v>133</v>
      </c>
      <c r="I57" s="2">
        <v>141</v>
      </c>
      <c r="J57" s="2">
        <v>134</v>
      </c>
      <c r="K57" s="2">
        <v>2</v>
      </c>
      <c r="L57" s="6">
        <f t="shared" si="1"/>
        <v>703</v>
      </c>
    </row>
    <row r="58" spans="1:13" x14ac:dyDescent="0.2">
      <c r="A58" s="32"/>
      <c r="B58" s="2" t="s">
        <v>56</v>
      </c>
      <c r="C58" s="2">
        <v>59</v>
      </c>
      <c r="D58" s="2">
        <v>22</v>
      </c>
      <c r="E58" s="2">
        <v>0</v>
      </c>
      <c r="F58" s="2">
        <v>19</v>
      </c>
      <c r="G58" s="2">
        <v>51</v>
      </c>
      <c r="H58" s="2">
        <v>83</v>
      </c>
      <c r="I58" s="2">
        <v>164</v>
      </c>
      <c r="J58" s="2">
        <v>29</v>
      </c>
      <c r="K58" s="2">
        <v>1</v>
      </c>
      <c r="L58" s="6">
        <f t="shared" si="1"/>
        <v>428</v>
      </c>
    </row>
    <row r="59" spans="1:13" x14ac:dyDescent="0.2">
      <c r="A59" s="32"/>
      <c r="B59" s="2" t="s">
        <v>58</v>
      </c>
      <c r="C59" s="2">
        <v>223</v>
      </c>
      <c r="D59" s="2">
        <v>51</v>
      </c>
      <c r="E59" s="2">
        <v>1</v>
      </c>
      <c r="F59" s="2">
        <v>25</v>
      </c>
      <c r="G59" s="2">
        <v>170</v>
      </c>
      <c r="H59" s="2">
        <v>208</v>
      </c>
      <c r="I59" s="2">
        <v>134</v>
      </c>
      <c r="J59" s="2">
        <v>212</v>
      </c>
      <c r="K59" s="2">
        <v>0</v>
      </c>
      <c r="L59" s="6">
        <f t="shared" si="1"/>
        <v>1024</v>
      </c>
      <c r="M59" s="29"/>
    </row>
    <row r="60" spans="1:13" x14ac:dyDescent="0.2">
      <c r="A60" s="32" t="s">
        <v>59</v>
      </c>
      <c r="B60" s="2" t="s">
        <v>60</v>
      </c>
      <c r="C60" s="2">
        <v>132</v>
      </c>
      <c r="D60" s="2">
        <v>103</v>
      </c>
      <c r="E60" s="2">
        <v>0</v>
      </c>
      <c r="F60" s="2">
        <v>103</v>
      </c>
      <c r="G60" s="2">
        <v>62</v>
      </c>
      <c r="H60" s="2">
        <v>211</v>
      </c>
      <c r="I60" s="2">
        <v>258</v>
      </c>
      <c r="J60" s="2">
        <v>176</v>
      </c>
      <c r="K60" s="2">
        <v>6</v>
      </c>
      <c r="L60" s="6">
        <f t="shared" si="1"/>
        <v>1051</v>
      </c>
      <c r="M60" s="29"/>
    </row>
    <row r="61" spans="1:13" x14ac:dyDescent="0.2">
      <c r="A61" s="32"/>
      <c r="B61" s="2" t="s">
        <v>61</v>
      </c>
      <c r="C61" s="2">
        <v>218</v>
      </c>
      <c r="D61" s="2">
        <v>94</v>
      </c>
      <c r="E61" s="2">
        <v>0</v>
      </c>
      <c r="F61" s="2">
        <v>89</v>
      </c>
      <c r="G61" s="2">
        <v>50</v>
      </c>
      <c r="H61" s="2">
        <v>173</v>
      </c>
      <c r="I61" s="2">
        <v>430</v>
      </c>
      <c r="J61" s="2">
        <v>161</v>
      </c>
      <c r="K61" s="2">
        <v>10</v>
      </c>
      <c r="L61" s="6">
        <f t="shared" si="1"/>
        <v>1225</v>
      </c>
      <c r="M61" s="29"/>
    </row>
    <row r="62" spans="1:13" x14ac:dyDescent="0.2">
      <c r="A62" s="32"/>
      <c r="B62" s="2" t="s">
        <v>62</v>
      </c>
      <c r="C62" s="2">
        <v>603</v>
      </c>
      <c r="D62" s="2">
        <v>243</v>
      </c>
      <c r="E62" s="2">
        <v>0</v>
      </c>
      <c r="F62" s="2">
        <v>190</v>
      </c>
      <c r="G62" s="2">
        <v>4</v>
      </c>
      <c r="H62" s="2">
        <v>197</v>
      </c>
      <c r="I62" s="2">
        <v>783</v>
      </c>
      <c r="J62" s="2">
        <v>293</v>
      </c>
      <c r="K62" s="2">
        <v>32</v>
      </c>
      <c r="L62" s="6">
        <f t="shared" si="1"/>
        <v>2345</v>
      </c>
      <c r="M62" s="29"/>
    </row>
    <row r="63" spans="1:13" x14ac:dyDescent="0.2">
      <c r="A63" s="32"/>
      <c r="B63" s="2" t="s">
        <v>63</v>
      </c>
      <c r="C63" s="2">
        <v>439</v>
      </c>
      <c r="D63" s="2">
        <v>166</v>
      </c>
      <c r="E63" s="2">
        <v>1</v>
      </c>
      <c r="F63" s="2">
        <v>43</v>
      </c>
      <c r="G63" s="2">
        <v>29</v>
      </c>
      <c r="H63" s="2">
        <v>233</v>
      </c>
      <c r="I63" s="2">
        <v>650</v>
      </c>
      <c r="J63" s="2">
        <v>316</v>
      </c>
      <c r="K63" s="2">
        <v>7</v>
      </c>
      <c r="L63" s="6">
        <f t="shared" si="1"/>
        <v>1884</v>
      </c>
      <c r="M63" s="29"/>
    </row>
    <row r="64" spans="1:13" x14ac:dyDescent="0.2">
      <c r="A64" s="32"/>
      <c r="B64" s="2" t="s">
        <v>64</v>
      </c>
      <c r="C64" s="2">
        <v>410</v>
      </c>
      <c r="D64" s="2">
        <v>426</v>
      </c>
      <c r="E64" s="2">
        <v>0</v>
      </c>
      <c r="F64" s="2">
        <v>246</v>
      </c>
      <c r="G64" s="2">
        <v>243</v>
      </c>
      <c r="H64" s="2">
        <v>1203</v>
      </c>
      <c r="I64" s="2">
        <v>1339</v>
      </c>
      <c r="J64" s="2">
        <v>828</v>
      </c>
      <c r="K64" s="2">
        <v>10</v>
      </c>
      <c r="L64" s="6">
        <f t="shared" si="1"/>
        <v>4705</v>
      </c>
      <c r="M64" s="29"/>
    </row>
    <row r="65" spans="1:13" x14ac:dyDescent="0.2">
      <c r="A65" s="32"/>
      <c r="B65" s="2" t="s">
        <v>66</v>
      </c>
      <c r="C65" s="2">
        <v>95</v>
      </c>
      <c r="D65" s="2">
        <v>38</v>
      </c>
      <c r="E65" s="2">
        <v>0</v>
      </c>
      <c r="F65" s="2">
        <v>22</v>
      </c>
      <c r="G65" s="2">
        <v>9</v>
      </c>
      <c r="H65" s="2">
        <v>65</v>
      </c>
      <c r="I65" s="2">
        <v>243</v>
      </c>
      <c r="J65" s="2">
        <v>132</v>
      </c>
      <c r="K65" s="2">
        <v>2</v>
      </c>
      <c r="L65" s="6">
        <f t="shared" si="1"/>
        <v>606</v>
      </c>
    </row>
    <row r="66" spans="1:13" x14ac:dyDescent="0.2">
      <c r="A66" s="32"/>
      <c r="B66" s="2" t="s">
        <v>65</v>
      </c>
      <c r="C66" s="2">
        <v>168</v>
      </c>
      <c r="D66" s="2">
        <v>102</v>
      </c>
      <c r="E66" s="2">
        <v>0</v>
      </c>
      <c r="F66" s="2">
        <v>34</v>
      </c>
      <c r="G66" s="2">
        <v>11</v>
      </c>
      <c r="H66" s="2">
        <v>55</v>
      </c>
      <c r="I66" s="2">
        <v>389</v>
      </c>
      <c r="J66" s="2">
        <v>115</v>
      </c>
      <c r="K66" s="2">
        <v>4</v>
      </c>
      <c r="L66" s="6">
        <f t="shared" si="1"/>
        <v>878</v>
      </c>
    </row>
    <row r="67" spans="1:13" x14ac:dyDescent="0.2">
      <c r="A67" s="32"/>
      <c r="B67" s="2" t="s">
        <v>67</v>
      </c>
      <c r="C67" s="2">
        <v>193</v>
      </c>
      <c r="D67" s="2">
        <v>193</v>
      </c>
      <c r="E67" s="2">
        <v>0</v>
      </c>
      <c r="F67" s="2">
        <v>52</v>
      </c>
      <c r="G67" s="2">
        <v>116</v>
      </c>
      <c r="H67" s="2">
        <v>215</v>
      </c>
      <c r="I67" s="2">
        <v>539</v>
      </c>
      <c r="J67" s="2">
        <v>429</v>
      </c>
      <c r="K67" s="2">
        <v>5</v>
      </c>
      <c r="L67" s="6">
        <f t="shared" ref="L67:L85" si="2">C67+D67+E67+F67+G67+H67+I67+J67+K67</f>
        <v>1742</v>
      </c>
      <c r="M67" s="29"/>
    </row>
    <row r="68" spans="1:13" x14ac:dyDescent="0.2">
      <c r="A68" s="32" t="s">
        <v>68</v>
      </c>
      <c r="B68" s="2" t="s">
        <v>99</v>
      </c>
      <c r="C68" s="2">
        <v>95</v>
      </c>
      <c r="D68" s="2">
        <v>53</v>
      </c>
      <c r="E68" s="2">
        <v>0</v>
      </c>
      <c r="F68" s="2">
        <v>9</v>
      </c>
      <c r="G68" s="2">
        <v>125</v>
      </c>
      <c r="H68" s="2">
        <v>219</v>
      </c>
      <c r="I68" s="2">
        <v>23</v>
      </c>
      <c r="J68" s="2">
        <v>243</v>
      </c>
      <c r="K68" s="2">
        <v>0</v>
      </c>
      <c r="L68" s="6">
        <f t="shared" si="2"/>
        <v>767</v>
      </c>
    </row>
    <row r="69" spans="1:13" x14ac:dyDescent="0.2">
      <c r="A69" s="32"/>
      <c r="B69" s="2" t="s">
        <v>100</v>
      </c>
      <c r="C69" s="2">
        <v>274</v>
      </c>
      <c r="D69" s="2">
        <v>134</v>
      </c>
      <c r="E69" s="2">
        <v>3</v>
      </c>
      <c r="F69" s="2">
        <v>38</v>
      </c>
      <c r="G69" s="2">
        <v>145</v>
      </c>
      <c r="H69" s="2">
        <v>661</v>
      </c>
      <c r="I69" s="2">
        <v>220</v>
      </c>
      <c r="J69" s="2">
        <v>910</v>
      </c>
      <c r="K69" s="2">
        <v>5</v>
      </c>
      <c r="L69" s="6">
        <f t="shared" si="2"/>
        <v>2390</v>
      </c>
      <c r="M69" s="29"/>
    </row>
    <row r="70" spans="1:13" x14ac:dyDescent="0.2">
      <c r="A70" s="32"/>
      <c r="B70" s="2" t="s">
        <v>71</v>
      </c>
      <c r="C70" s="2">
        <v>97</v>
      </c>
      <c r="D70" s="2">
        <v>60</v>
      </c>
      <c r="E70" s="2">
        <v>1</v>
      </c>
      <c r="F70" s="2">
        <v>17</v>
      </c>
      <c r="G70" s="2">
        <v>99</v>
      </c>
      <c r="H70" s="2">
        <v>280</v>
      </c>
      <c r="I70" s="2">
        <v>153</v>
      </c>
      <c r="J70" s="2">
        <v>230</v>
      </c>
      <c r="K70" s="2">
        <v>4</v>
      </c>
      <c r="L70" s="6">
        <f t="shared" si="2"/>
        <v>941</v>
      </c>
    </row>
    <row r="71" spans="1:13" x14ac:dyDescent="0.2">
      <c r="A71" s="32"/>
      <c r="B71" s="2" t="s">
        <v>101</v>
      </c>
      <c r="C71" s="2">
        <v>111</v>
      </c>
      <c r="D71" s="2">
        <v>71</v>
      </c>
      <c r="E71" s="2">
        <v>0</v>
      </c>
      <c r="F71" s="2">
        <v>34</v>
      </c>
      <c r="G71" s="2">
        <v>212</v>
      </c>
      <c r="H71" s="2">
        <v>275</v>
      </c>
      <c r="I71" s="2">
        <v>65</v>
      </c>
      <c r="J71" s="2">
        <v>181</v>
      </c>
      <c r="K71" s="2">
        <v>10</v>
      </c>
      <c r="L71" s="6">
        <f t="shared" si="2"/>
        <v>959</v>
      </c>
    </row>
    <row r="72" spans="1:13" x14ac:dyDescent="0.2">
      <c r="A72" s="32"/>
      <c r="B72" s="2" t="s">
        <v>73</v>
      </c>
      <c r="C72" s="2">
        <v>86</v>
      </c>
      <c r="D72" s="2">
        <v>73</v>
      </c>
      <c r="E72" s="2">
        <v>0</v>
      </c>
      <c r="F72" s="2">
        <v>35</v>
      </c>
      <c r="G72" s="2">
        <v>63</v>
      </c>
      <c r="H72" s="2">
        <v>287</v>
      </c>
      <c r="I72" s="2">
        <v>191</v>
      </c>
      <c r="J72" s="2">
        <v>294</v>
      </c>
      <c r="K72" s="2">
        <v>2</v>
      </c>
      <c r="L72" s="6">
        <f t="shared" si="2"/>
        <v>1031</v>
      </c>
      <c r="M72" s="29"/>
    </row>
    <row r="73" spans="1:13" x14ac:dyDescent="0.2">
      <c r="A73" s="32"/>
      <c r="B73" s="2" t="s">
        <v>69</v>
      </c>
      <c r="C73" s="2">
        <v>113</v>
      </c>
      <c r="D73" s="2">
        <v>65</v>
      </c>
      <c r="E73" s="2">
        <v>1</v>
      </c>
      <c r="F73" s="2">
        <v>14</v>
      </c>
      <c r="G73" s="2">
        <v>52</v>
      </c>
      <c r="H73" s="2">
        <v>214</v>
      </c>
      <c r="I73" s="2">
        <v>59</v>
      </c>
      <c r="J73" s="2">
        <v>150</v>
      </c>
      <c r="K73" s="2">
        <v>11</v>
      </c>
      <c r="L73" s="6">
        <f t="shared" si="2"/>
        <v>679</v>
      </c>
    </row>
    <row r="74" spans="1:13" x14ac:dyDescent="0.2">
      <c r="A74" s="32"/>
      <c r="B74" s="2" t="s">
        <v>70</v>
      </c>
      <c r="C74" s="2">
        <v>85</v>
      </c>
      <c r="D74" s="2">
        <v>35</v>
      </c>
      <c r="E74" s="2">
        <v>0</v>
      </c>
      <c r="F74" s="2">
        <v>19</v>
      </c>
      <c r="G74" s="2">
        <v>16</v>
      </c>
      <c r="H74" s="2">
        <v>166</v>
      </c>
      <c r="I74" s="2">
        <v>99</v>
      </c>
      <c r="J74" s="2">
        <v>234</v>
      </c>
      <c r="K74" s="2">
        <v>9</v>
      </c>
      <c r="L74" s="6">
        <f t="shared" si="2"/>
        <v>663</v>
      </c>
    </row>
    <row r="75" spans="1:13" x14ac:dyDescent="0.2">
      <c r="A75" s="32"/>
      <c r="B75" s="2" t="s">
        <v>74</v>
      </c>
      <c r="C75" s="2">
        <v>114</v>
      </c>
      <c r="D75" s="2">
        <v>45</v>
      </c>
      <c r="E75" s="2">
        <v>1</v>
      </c>
      <c r="F75" s="2">
        <v>25</v>
      </c>
      <c r="G75" s="2">
        <v>46</v>
      </c>
      <c r="H75" s="2">
        <v>187</v>
      </c>
      <c r="I75" s="2">
        <v>231</v>
      </c>
      <c r="J75" s="2">
        <v>283</v>
      </c>
      <c r="K75" s="2">
        <v>2</v>
      </c>
      <c r="L75" s="6">
        <f t="shared" si="2"/>
        <v>934</v>
      </c>
    </row>
    <row r="76" spans="1:13" ht="11.45" customHeight="1" x14ac:dyDescent="0.2">
      <c r="A76" s="32" t="s">
        <v>75</v>
      </c>
      <c r="B76" s="2" t="s">
        <v>76</v>
      </c>
      <c r="C76" s="2">
        <v>90</v>
      </c>
      <c r="D76" s="2">
        <v>55</v>
      </c>
      <c r="E76" s="2">
        <v>0</v>
      </c>
      <c r="F76" s="2">
        <v>12</v>
      </c>
      <c r="G76" s="2">
        <v>5</v>
      </c>
      <c r="H76" s="2">
        <v>203</v>
      </c>
      <c r="I76" s="2">
        <v>79</v>
      </c>
      <c r="J76" s="2">
        <v>147</v>
      </c>
      <c r="K76" s="2">
        <v>1</v>
      </c>
      <c r="L76" s="6">
        <f t="shared" si="2"/>
        <v>592</v>
      </c>
    </row>
    <row r="77" spans="1:13" ht="15" customHeight="1" x14ac:dyDescent="0.2">
      <c r="A77" s="32"/>
      <c r="B77" s="2" t="s">
        <v>77</v>
      </c>
      <c r="C77" s="2">
        <v>167</v>
      </c>
      <c r="D77" s="2">
        <v>55</v>
      </c>
      <c r="E77" s="2">
        <v>0</v>
      </c>
      <c r="F77" s="2">
        <v>28</v>
      </c>
      <c r="G77" s="2">
        <v>13</v>
      </c>
      <c r="H77" s="2">
        <v>274</v>
      </c>
      <c r="I77" s="2">
        <v>141</v>
      </c>
      <c r="J77" s="2">
        <v>401</v>
      </c>
      <c r="K77" s="2">
        <v>3</v>
      </c>
      <c r="L77" s="6">
        <f t="shared" si="2"/>
        <v>1082</v>
      </c>
      <c r="M77" s="29"/>
    </row>
    <row r="78" spans="1:13" x14ac:dyDescent="0.2">
      <c r="A78" s="32" t="s">
        <v>78</v>
      </c>
      <c r="B78" s="2" t="s">
        <v>79</v>
      </c>
      <c r="C78" s="2">
        <v>236</v>
      </c>
      <c r="D78" s="2">
        <v>83</v>
      </c>
      <c r="E78" s="2">
        <v>1</v>
      </c>
      <c r="F78" s="2">
        <v>48</v>
      </c>
      <c r="G78" s="2">
        <v>194</v>
      </c>
      <c r="H78" s="2">
        <v>269</v>
      </c>
      <c r="I78" s="2">
        <v>326</v>
      </c>
      <c r="J78" s="2">
        <v>352</v>
      </c>
      <c r="K78" s="2">
        <v>3</v>
      </c>
      <c r="L78" s="6">
        <f t="shared" si="2"/>
        <v>1512</v>
      </c>
      <c r="M78" s="29"/>
    </row>
    <row r="79" spans="1:13" x14ac:dyDescent="0.2">
      <c r="A79" s="32"/>
      <c r="B79" s="2" t="s">
        <v>80</v>
      </c>
      <c r="C79" s="2">
        <v>87</v>
      </c>
      <c r="D79" s="2">
        <v>25</v>
      </c>
      <c r="E79" s="2">
        <v>0</v>
      </c>
      <c r="F79" s="2">
        <v>7</v>
      </c>
      <c r="G79" s="2">
        <v>42</v>
      </c>
      <c r="H79" s="2">
        <v>80</v>
      </c>
      <c r="I79" s="2">
        <v>140</v>
      </c>
      <c r="J79" s="2">
        <v>61</v>
      </c>
      <c r="K79" s="2">
        <v>0</v>
      </c>
      <c r="L79" s="6">
        <f t="shared" si="2"/>
        <v>442</v>
      </c>
    </row>
    <row r="80" spans="1:13" x14ac:dyDescent="0.2">
      <c r="A80" s="5" t="s">
        <v>102</v>
      </c>
      <c r="B80" s="2" t="s">
        <v>103</v>
      </c>
      <c r="C80" s="2">
        <v>24</v>
      </c>
      <c r="D80" s="2">
        <v>29</v>
      </c>
      <c r="E80" s="2">
        <v>0</v>
      </c>
      <c r="F80" s="2">
        <v>18</v>
      </c>
      <c r="G80" s="2">
        <v>13</v>
      </c>
      <c r="H80" s="2">
        <v>118</v>
      </c>
      <c r="I80" s="2">
        <v>40</v>
      </c>
      <c r="J80" s="2">
        <v>108</v>
      </c>
      <c r="K80" s="2">
        <v>6</v>
      </c>
      <c r="L80" s="6">
        <f t="shared" si="2"/>
        <v>356</v>
      </c>
    </row>
    <row r="81" spans="1:13" x14ac:dyDescent="0.2">
      <c r="A81" s="32" t="s">
        <v>81</v>
      </c>
      <c r="B81" s="2" t="s">
        <v>82</v>
      </c>
      <c r="C81" s="2">
        <v>250</v>
      </c>
      <c r="D81" s="2">
        <v>172</v>
      </c>
      <c r="E81" s="2">
        <v>0</v>
      </c>
      <c r="F81" s="2">
        <v>26</v>
      </c>
      <c r="G81" s="2">
        <v>224</v>
      </c>
      <c r="H81" s="2">
        <v>408</v>
      </c>
      <c r="I81" s="2">
        <v>292</v>
      </c>
      <c r="J81" s="2">
        <v>566</v>
      </c>
      <c r="K81" s="2">
        <v>9</v>
      </c>
      <c r="L81" s="6">
        <f t="shared" si="2"/>
        <v>1947</v>
      </c>
      <c r="M81" s="29"/>
    </row>
    <row r="82" spans="1:13" x14ac:dyDescent="0.2">
      <c r="A82" s="32"/>
      <c r="B82" s="2" t="s">
        <v>104</v>
      </c>
      <c r="C82" s="2">
        <v>128</v>
      </c>
      <c r="D82" s="2">
        <v>83</v>
      </c>
      <c r="E82" s="2">
        <v>0</v>
      </c>
      <c r="F82" s="2">
        <v>8</v>
      </c>
      <c r="G82" s="2">
        <v>251</v>
      </c>
      <c r="H82" s="2">
        <v>333</v>
      </c>
      <c r="I82" s="2">
        <v>220</v>
      </c>
      <c r="J82" s="2">
        <v>409</v>
      </c>
      <c r="K82" s="2">
        <v>2</v>
      </c>
      <c r="L82" s="6">
        <f t="shared" si="2"/>
        <v>1434</v>
      </c>
      <c r="M82" s="29"/>
    </row>
    <row r="83" spans="1:13" x14ac:dyDescent="0.2">
      <c r="A83" s="32"/>
      <c r="B83" s="2" t="s">
        <v>83</v>
      </c>
      <c r="C83" s="2">
        <v>186</v>
      </c>
      <c r="D83" s="2">
        <v>133</v>
      </c>
      <c r="E83" s="2">
        <v>4</v>
      </c>
      <c r="F83" s="2">
        <v>33</v>
      </c>
      <c r="G83" s="2">
        <v>283</v>
      </c>
      <c r="H83" s="2">
        <v>454</v>
      </c>
      <c r="I83" s="2">
        <v>347</v>
      </c>
      <c r="J83" s="2">
        <v>499</v>
      </c>
      <c r="K83" s="2">
        <v>7</v>
      </c>
      <c r="L83" s="6">
        <f t="shared" si="2"/>
        <v>1946</v>
      </c>
      <c r="M83" s="29"/>
    </row>
    <row r="84" spans="1:13" x14ac:dyDescent="0.2">
      <c r="A84" s="32"/>
      <c r="B84" s="2" t="s">
        <v>84</v>
      </c>
      <c r="C84" s="2">
        <v>188</v>
      </c>
      <c r="D84" s="2">
        <v>87</v>
      </c>
      <c r="E84" s="2">
        <v>0</v>
      </c>
      <c r="F84" s="2">
        <v>34</v>
      </c>
      <c r="G84" s="2">
        <v>39</v>
      </c>
      <c r="H84" s="2">
        <v>454</v>
      </c>
      <c r="I84" s="2">
        <v>225</v>
      </c>
      <c r="J84" s="2">
        <v>672</v>
      </c>
      <c r="K84" s="2">
        <v>1</v>
      </c>
      <c r="L84" s="6">
        <f t="shared" si="2"/>
        <v>1700</v>
      </c>
      <c r="M84" s="29"/>
    </row>
    <row r="85" spans="1:13" x14ac:dyDescent="0.2">
      <c r="A85" s="32"/>
      <c r="B85" s="2" t="s">
        <v>105</v>
      </c>
      <c r="C85" s="2">
        <v>130</v>
      </c>
      <c r="D85" s="2">
        <v>59</v>
      </c>
      <c r="E85" s="2">
        <v>0</v>
      </c>
      <c r="F85" s="2">
        <v>34</v>
      </c>
      <c r="G85" s="2">
        <v>43</v>
      </c>
      <c r="H85" s="2">
        <v>342</v>
      </c>
      <c r="I85" s="2">
        <v>128</v>
      </c>
      <c r="J85" s="2">
        <v>372</v>
      </c>
      <c r="K85" s="2">
        <v>1</v>
      </c>
      <c r="L85" s="6">
        <f t="shared" si="2"/>
        <v>1109</v>
      </c>
      <c r="M85" s="29"/>
    </row>
    <row r="87" spans="1:13" x14ac:dyDescent="0.2">
      <c r="A87" s="1" t="s">
        <v>117</v>
      </c>
    </row>
  </sheetData>
  <mergeCells count="18">
    <mergeCell ref="A81:A85"/>
    <mergeCell ref="A26:A29"/>
    <mergeCell ref="A30:A34"/>
    <mergeCell ref="A35:A41"/>
    <mergeCell ref="A42:A43"/>
    <mergeCell ref="A45:A50"/>
    <mergeCell ref="A51:A55"/>
    <mergeCell ref="A56:A59"/>
    <mergeCell ref="A60:A67"/>
    <mergeCell ref="A68:A75"/>
    <mergeCell ref="A76:A77"/>
    <mergeCell ref="A78:A79"/>
    <mergeCell ref="A23:A25"/>
    <mergeCell ref="A3:A5"/>
    <mergeCell ref="A6:A7"/>
    <mergeCell ref="A8:A12"/>
    <mergeCell ref="A13:A17"/>
    <mergeCell ref="A18:A2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88"/>
  <sheetViews>
    <sheetView tabSelected="1" topLeftCell="D1" zoomScale="70" zoomScaleNormal="70" workbookViewId="0">
      <selection activeCell="D44" sqref="D44"/>
    </sheetView>
  </sheetViews>
  <sheetFormatPr defaultColWidth="8.85546875" defaultRowHeight="12" x14ac:dyDescent="0.2"/>
  <cols>
    <col min="1" max="1" width="9.7109375" style="1" customWidth="1"/>
    <col min="2" max="2" width="18.28515625" style="1" bestFit="1" customWidth="1"/>
    <col min="3" max="42" width="6.7109375" style="1" customWidth="1"/>
    <col min="43" max="16384" width="8.85546875" style="1"/>
  </cols>
  <sheetData>
    <row r="1" spans="1:42" ht="19.149999999999999" customHeight="1" thickBot="1" x14ac:dyDescent="0.25">
      <c r="A1" s="31" t="s">
        <v>121</v>
      </c>
    </row>
    <row r="2" spans="1:42" ht="50.45" customHeight="1" x14ac:dyDescent="0.2">
      <c r="A2" s="43" t="s">
        <v>85</v>
      </c>
      <c r="B2" s="45" t="s">
        <v>86</v>
      </c>
      <c r="C2" s="47" t="s">
        <v>124</v>
      </c>
      <c r="D2" s="48"/>
      <c r="E2" s="48"/>
      <c r="F2" s="49"/>
      <c r="G2" s="37" t="s">
        <v>107</v>
      </c>
      <c r="H2" s="38"/>
      <c r="I2" s="38"/>
      <c r="J2" s="39"/>
      <c r="K2" s="37" t="s">
        <v>108</v>
      </c>
      <c r="L2" s="38"/>
      <c r="M2" s="38"/>
      <c r="N2" s="39"/>
      <c r="O2" s="37" t="s">
        <v>112</v>
      </c>
      <c r="P2" s="38"/>
      <c r="Q2" s="38"/>
      <c r="R2" s="39"/>
      <c r="S2" s="37" t="s">
        <v>109</v>
      </c>
      <c r="T2" s="38"/>
      <c r="U2" s="38"/>
      <c r="V2" s="39"/>
      <c r="W2" s="37" t="s">
        <v>106</v>
      </c>
      <c r="X2" s="38"/>
      <c r="Y2" s="38"/>
      <c r="Z2" s="39"/>
      <c r="AA2" s="37" t="s">
        <v>120</v>
      </c>
      <c r="AB2" s="38"/>
      <c r="AC2" s="38"/>
      <c r="AD2" s="39"/>
      <c r="AE2" s="37" t="s">
        <v>110</v>
      </c>
      <c r="AF2" s="38"/>
      <c r="AG2" s="38"/>
      <c r="AH2" s="39"/>
      <c r="AI2" s="37" t="s">
        <v>111</v>
      </c>
      <c r="AJ2" s="38"/>
      <c r="AK2" s="38"/>
      <c r="AL2" s="39"/>
      <c r="AM2" s="40" t="s">
        <v>87</v>
      </c>
      <c r="AN2" s="41"/>
      <c r="AO2" s="41"/>
      <c r="AP2" s="42"/>
    </row>
    <row r="3" spans="1:42" x14ac:dyDescent="0.2">
      <c r="A3" s="44"/>
      <c r="B3" s="46"/>
      <c r="C3" s="7">
        <v>2018</v>
      </c>
      <c r="D3" s="4">
        <v>2019</v>
      </c>
      <c r="E3" s="4">
        <v>2020</v>
      </c>
      <c r="F3" s="8">
        <v>2021</v>
      </c>
      <c r="G3" s="7">
        <v>2018</v>
      </c>
      <c r="H3" s="4">
        <v>2019</v>
      </c>
      <c r="I3" s="4">
        <v>2020</v>
      </c>
      <c r="J3" s="8">
        <v>2021</v>
      </c>
      <c r="K3" s="7">
        <v>2018</v>
      </c>
      <c r="L3" s="4">
        <v>2019</v>
      </c>
      <c r="M3" s="4">
        <v>2020</v>
      </c>
      <c r="N3" s="8">
        <v>2021</v>
      </c>
      <c r="O3" s="7">
        <v>2018</v>
      </c>
      <c r="P3" s="4">
        <v>2019</v>
      </c>
      <c r="Q3" s="4">
        <v>2020</v>
      </c>
      <c r="R3" s="8">
        <v>2021</v>
      </c>
      <c r="S3" s="7">
        <v>2018</v>
      </c>
      <c r="T3" s="4">
        <v>2019</v>
      </c>
      <c r="U3" s="4">
        <v>2020</v>
      </c>
      <c r="V3" s="8">
        <v>2021</v>
      </c>
      <c r="W3" s="7">
        <v>2018</v>
      </c>
      <c r="X3" s="4">
        <v>2019</v>
      </c>
      <c r="Y3" s="4">
        <v>2020</v>
      </c>
      <c r="Z3" s="8">
        <v>2021</v>
      </c>
      <c r="AA3" s="7">
        <v>2018</v>
      </c>
      <c r="AB3" s="4">
        <v>2019</v>
      </c>
      <c r="AC3" s="4">
        <v>2020</v>
      </c>
      <c r="AD3" s="8">
        <v>2021</v>
      </c>
      <c r="AE3" s="7">
        <v>2018</v>
      </c>
      <c r="AF3" s="4">
        <v>2019</v>
      </c>
      <c r="AG3" s="4">
        <v>2020</v>
      </c>
      <c r="AH3" s="8">
        <v>2021</v>
      </c>
      <c r="AI3" s="7">
        <v>2018</v>
      </c>
      <c r="AJ3" s="4">
        <v>2019</v>
      </c>
      <c r="AK3" s="4">
        <v>2020</v>
      </c>
      <c r="AL3" s="8">
        <v>2021</v>
      </c>
      <c r="AM3" s="7">
        <v>2018</v>
      </c>
      <c r="AN3" s="4">
        <v>2019</v>
      </c>
      <c r="AO3" s="4">
        <v>2020</v>
      </c>
      <c r="AP3" s="8">
        <v>2021</v>
      </c>
    </row>
    <row r="4" spans="1:42" x14ac:dyDescent="0.2">
      <c r="A4" s="33" t="s">
        <v>88</v>
      </c>
      <c r="B4" s="10" t="s">
        <v>0</v>
      </c>
      <c r="C4" s="9">
        <v>58</v>
      </c>
      <c r="D4" s="3">
        <v>88</v>
      </c>
      <c r="E4" s="3">
        <v>105</v>
      </c>
      <c r="F4" s="10">
        <v>72</v>
      </c>
      <c r="G4" s="14">
        <v>80</v>
      </c>
      <c r="H4" s="2">
        <v>55</v>
      </c>
      <c r="I4" s="2">
        <v>68</v>
      </c>
      <c r="J4" s="10">
        <v>62</v>
      </c>
      <c r="K4" s="14">
        <v>1</v>
      </c>
      <c r="L4" s="2">
        <v>1</v>
      </c>
      <c r="M4" s="2">
        <v>1</v>
      </c>
      <c r="N4" s="10">
        <v>26</v>
      </c>
      <c r="O4" s="14">
        <v>7</v>
      </c>
      <c r="P4" s="2">
        <v>12</v>
      </c>
      <c r="Q4" s="2">
        <v>19</v>
      </c>
      <c r="R4" s="10">
        <v>21</v>
      </c>
      <c r="S4" s="14">
        <v>17</v>
      </c>
      <c r="T4" s="2">
        <v>56</v>
      </c>
      <c r="U4" s="2">
        <v>98</v>
      </c>
      <c r="V4" s="10">
        <v>110</v>
      </c>
      <c r="W4" s="14">
        <v>71</v>
      </c>
      <c r="X4" s="2">
        <v>90</v>
      </c>
      <c r="Y4" s="2">
        <v>54</v>
      </c>
      <c r="Z4" s="10">
        <v>89</v>
      </c>
      <c r="AA4" s="14">
        <v>345</v>
      </c>
      <c r="AB4" s="2">
        <v>288</v>
      </c>
      <c r="AC4" s="2">
        <v>255</v>
      </c>
      <c r="AD4" s="10">
        <v>307</v>
      </c>
      <c r="AE4" s="14">
        <v>48</v>
      </c>
      <c r="AF4" s="2">
        <v>56</v>
      </c>
      <c r="AG4" s="2">
        <v>74</v>
      </c>
      <c r="AH4" s="10">
        <v>110</v>
      </c>
      <c r="AI4" s="14">
        <v>9</v>
      </c>
      <c r="AJ4" s="2">
        <v>4</v>
      </c>
      <c r="AK4" s="2">
        <v>5</v>
      </c>
      <c r="AL4" s="10">
        <v>3</v>
      </c>
      <c r="AM4" s="17">
        <f>C4+G4+K4+O4+S4+W4+AA4+AE4+AI4</f>
        <v>636</v>
      </c>
      <c r="AN4" s="6">
        <f>D4+H4+L4+P4+T4+X4+AB4+AF4+AJ4</f>
        <v>650</v>
      </c>
      <c r="AO4" s="6">
        <f>E4+I4+M4+Q4+U4+Y4+AC4+AG4+AK4</f>
        <v>679</v>
      </c>
      <c r="AP4" s="18">
        <f>F4+J4+N4+R4+V4+Z4+AD4+AH4+AL4</f>
        <v>800</v>
      </c>
    </row>
    <row r="5" spans="1:42" x14ac:dyDescent="0.2">
      <c r="A5" s="35"/>
      <c r="B5" s="10" t="s">
        <v>1</v>
      </c>
      <c r="C5" s="9">
        <v>311</v>
      </c>
      <c r="D5" s="3">
        <v>423</v>
      </c>
      <c r="E5" s="3">
        <v>418</v>
      </c>
      <c r="F5" s="10">
        <v>433</v>
      </c>
      <c r="G5" s="14">
        <v>287</v>
      </c>
      <c r="H5" s="2">
        <v>264</v>
      </c>
      <c r="I5" s="2">
        <v>235</v>
      </c>
      <c r="J5" s="10">
        <v>216</v>
      </c>
      <c r="K5" s="14">
        <v>1</v>
      </c>
      <c r="L5" s="2">
        <v>0</v>
      </c>
      <c r="M5" s="2">
        <v>1</v>
      </c>
      <c r="N5" s="10">
        <v>5</v>
      </c>
      <c r="O5" s="14">
        <v>42</v>
      </c>
      <c r="P5" s="2">
        <v>54</v>
      </c>
      <c r="Q5" s="2">
        <v>60</v>
      </c>
      <c r="R5" s="10">
        <v>61</v>
      </c>
      <c r="S5" s="14">
        <v>81</v>
      </c>
      <c r="T5" s="2">
        <v>80</v>
      </c>
      <c r="U5" s="2">
        <v>81</v>
      </c>
      <c r="V5" s="10">
        <v>100</v>
      </c>
      <c r="W5" s="14">
        <v>178</v>
      </c>
      <c r="X5" s="2">
        <v>214</v>
      </c>
      <c r="Y5" s="2">
        <v>278</v>
      </c>
      <c r="Z5" s="10">
        <v>375</v>
      </c>
      <c r="AA5" s="14">
        <v>529</v>
      </c>
      <c r="AB5" s="2">
        <v>499</v>
      </c>
      <c r="AC5" s="2">
        <v>426</v>
      </c>
      <c r="AD5" s="10">
        <v>418</v>
      </c>
      <c r="AE5" s="14">
        <v>117</v>
      </c>
      <c r="AF5" s="2">
        <v>152</v>
      </c>
      <c r="AG5" s="2">
        <v>265</v>
      </c>
      <c r="AH5" s="10">
        <v>296</v>
      </c>
      <c r="AI5" s="14">
        <v>5</v>
      </c>
      <c r="AJ5" s="2">
        <v>4</v>
      </c>
      <c r="AK5" s="2">
        <v>5</v>
      </c>
      <c r="AL5" s="10">
        <v>2</v>
      </c>
      <c r="AM5" s="17">
        <f t="shared" ref="AM5:AM68" si="0">C5+G5+K5+O5+S5+W5+AA5+AE5+AI5</f>
        <v>1551</v>
      </c>
      <c r="AN5" s="6">
        <f t="shared" ref="AN5:AN68" si="1">D5+H5+L5+P5+T5+X5+AB5+AF5+AJ5</f>
        <v>1690</v>
      </c>
      <c r="AO5" s="6">
        <f t="shared" ref="AO5:AO68" si="2">E5+I5+M5+Q5+U5+Y5+AC5+AG5+AK5</f>
        <v>1769</v>
      </c>
      <c r="AP5" s="18">
        <f t="shared" ref="AP5:AP68" si="3">F5+J5+N5+R5+V5+Z5+AD5+AH5+AL5</f>
        <v>1906</v>
      </c>
    </row>
    <row r="6" spans="1:42" x14ac:dyDescent="0.2">
      <c r="A6" s="34"/>
      <c r="B6" s="10" t="s">
        <v>2</v>
      </c>
      <c r="C6" s="9">
        <v>139</v>
      </c>
      <c r="D6" s="3">
        <v>165</v>
      </c>
      <c r="E6" s="3">
        <v>151</v>
      </c>
      <c r="F6" s="10">
        <v>162</v>
      </c>
      <c r="G6" s="14">
        <v>113</v>
      </c>
      <c r="H6" s="2">
        <v>88</v>
      </c>
      <c r="I6" s="2">
        <v>109</v>
      </c>
      <c r="J6" s="10">
        <v>98</v>
      </c>
      <c r="K6" s="14">
        <v>0</v>
      </c>
      <c r="L6" s="2">
        <v>1</v>
      </c>
      <c r="M6" s="2">
        <v>1</v>
      </c>
      <c r="N6" s="10">
        <v>5</v>
      </c>
      <c r="O6" s="14">
        <v>5</v>
      </c>
      <c r="P6" s="2">
        <v>6</v>
      </c>
      <c r="Q6" s="2">
        <v>6</v>
      </c>
      <c r="R6" s="10">
        <v>5</v>
      </c>
      <c r="S6" s="14">
        <v>240</v>
      </c>
      <c r="T6" s="2">
        <v>202</v>
      </c>
      <c r="U6" s="2">
        <v>194</v>
      </c>
      <c r="V6" s="10">
        <v>183</v>
      </c>
      <c r="W6" s="14">
        <v>60</v>
      </c>
      <c r="X6" s="2">
        <v>86</v>
      </c>
      <c r="Y6" s="2">
        <v>118</v>
      </c>
      <c r="Z6" s="10">
        <v>156</v>
      </c>
      <c r="AA6" s="14">
        <v>210</v>
      </c>
      <c r="AB6" s="2">
        <v>182</v>
      </c>
      <c r="AC6" s="2">
        <v>158</v>
      </c>
      <c r="AD6" s="10">
        <v>172</v>
      </c>
      <c r="AE6" s="14">
        <v>61</v>
      </c>
      <c r="AF6" s="2">
        <v>67</v>
      </c>
      <c r="AG6" s="2">
        <v>163</v>
      </c>
      <c r="AH6" s="10">
        <v>159</v>
      </c>
      <c r="AI6" s="14">
        <v>5</v>
      </c>
      <c r="AJ6" s="2">
        <v>4</v>
      </c>
      <c r="AK6" s="2">
        <v>3</v>
      </c>
      <c r="AL6" s="10">
        <v>2</v>
      </c>
      <c r="AM6" s="17">
        <f t="shared" si="0"/>
        <v>833</v>
      </c>
      <c r="AN6" s="6">
        <f t="shared" si="1"/>
        <v>801</v>
      </c>
      <c r="AO6" s="6">
        <f t="shared" si="2"/>
        <v>903</v>
      </c>
      <c r="AP6" s="18">
        <f t="shared" si="3"/>
        <v>942</v>
      </c>
    </row>
    <row r="7" spans="1:42" x14ac:dyDescent="0.2">
      <c r="A7" s="33" t="s">
        <v>3</v>
      </c>
      <c r="B7" s="10" t="s">
        <v>5</v>
      </c>
      <c r="C7" s="9">
        <v>54</v>
      </c>
      <c r="D7" s="3">
        <v>77</v>
      </c>
      <c r="E7" s="3">
        <v>71</v>
      </c>
      <c r="F7" s="10">
        <v>61</v>
      </c>
      <c r="G7" s="14">
        <v>23</v>
      </c>
      <c r="H7" s="2">
        <v>29</v>
      </c>
      <c r="I7" s="2">
        <v>27</v>
      </c>
      <c r="J7" s="10">
        <v>24</v>
      </c>
      <c r="K7" s="14">
        <v>2</v>
      </c>
      <c r="L7" s="2">
        <v>1</v>
      </c>
      <c r="M7" s="2">
        <v>0</v>
      </c>
      <c r="N7" s="10">
        <v>1</v>
      </c>
      <c r="O7" s="14">
        <v>3</v>
      </c>
      <c r="P7" s="2">
        <v>12</v>
      </c>
      <c r="Q7" s="2">
        <v>5</v>
      </c>
      <c r="R7" s="10">
        <v>11</v>
      </c>
      <c r="S7" s="14">
        <v>8</v>
      </c>
      <c r="T7" s="2">
        <v>14</v>
      </c>
      <c r="U7" s="2">
        <v>13</v>
      </c>
      <c r="V7" s="10">
        <v>17</v>
      </c>
      <c r="W7" s="14">
        <v>30</v>
      </c>
      <c r="X7" s="2">
        <v>28</v>
      </c>
      <c r="Y7" s="2">
        <v>28</v>
      </c>
      <c r="Z7" s="10">
        <v>38</v>
      </c>
      <c r="AA7" s="14">
        <v>101</v>
      </c>
      <c r="AB7" s="2">
        <v>52</v>
      </c>
      <c r="AC7" s="2">
        <v>58</v>
      </c>
      <c r="AD7" s="10">
        <v>85</v>
      </c>
      <c r="AE7" s="14">
        <v>17</v>
      </c>
      <c r="AF7" s="2">
        <v>35</v>
      </c>
      <c r="AG7" s="2">
        <v>35</v>
      </c>
      <c r="AH7" s="10">
        <v>41</v>
      </c>
      <c r="AI7" s="14">
        <v>9</v>
      </c>
      <c r="AJ7" s="2">
        <v>7</v>
      </c>
      <c r="AK7" s="2">
        <v>4</v>
      </c>
      <c r="AL7" s="10">
        <v>7</v>
      </c>
      <c r="AM7" s="17">
        <f t="shared" si="0"/>
        <v>247</v>
      </c>
      <c r="AN7" s="6">
        <f t="shared" si="1"/>
        <v>255</v>
      </c>
      <c r="AO7" s="6">
        <f t="shared" si="2"/>
        <v>241</v>
      </c>
      <c r="AP7" s="18">
        <f t="shared" si="3"/>
        <v>285</v>
      </c>
    </row>
    <row r="8" spans="1:42" x14ac:dyDescent="0.2">
      <c r="A8" s="34"/>
      <c r="B8" s="10" t="s">
        <v>4</v>
      </c>
      <c r="C8" s="9">
        <v>88</v>
      </c>
      <c r="D8" s="3">
        <v>86</v>
      </c>
      <c r="E8" s="3">
        <v>73</v>
      </c>
      <c r="F8" s="10">
        <v>69</v>
      </c>
      <c r="G8" s="14">
        <v>23</v>
      </c>
      <c r="H8" s="2">
        <v>26</v>
      </c>
      <c r="I8" s="2">
        <v>31</v>
      </c>
      <c r="J8" s="10">
        <v>33</v>
      </c>
      <c r="K8" s="14">
        <v>0</v>
      </c>
      <c r="L8" s="2">
        <v>0</v>
      </c>
      <c r="M8" s="2">
        <v>1</v>
      </c>
      <c r="N8" s="10">
        <v>0</v>
      </c>
      <c r="O8" s="14">
        <v>3</v>
      </c>
      <c r="P8" s="2">
        <v>9</v>
      </c>
      <c r="Q8" s="2">
        <v>11</v>
      </c>
      <c r="R8" s="10">
        <v>10</v>
      </c>
      <c r="S8" s="14">
        <v>15</v>
      </c>
      <c r="T8" s="2">
        <v>14</v>
      </c>
      <c r="U8" s="2">
        <v>15</v>
      </c>
      <c r="V8" s="10">
        <v>16</v>
      </c>
      <c r="W8" s="14">
        <v>123</v>
      </c>
      <c r="X8" s="2">
        <v>98</v>
      </c>
      <c r="Y8" s="2">
        <v>72</v>
      </c>
      <c r="Z8" s="10">
        <v>90</v>
      </c>
      <c r="AA8" s="14">
        <v>172</v>
      </c>
      <c r="AB8" s="2">
        <v>103</v>
      </c>
      <c r="AC8" s="2">
        <v>46</v>
      </c>
      <c r="AD8" s="10">
        <v>57</v>
      </c>
      <c r="AE8" s="14">
        <v>51</v>
      </c>
      <c r="AF8" s="2">
        <v>93</v>
      </c>
      <c r="AG8" s="2">
        <v>49</v>
      </c>
      <c r="AH8" s="10">
        <v>88</v>
      </c>
      <c r="AI8" s="14">
        <v>3</v>
      </c>
      <c r="AJ8" s="2">
        <v>3</v>
      </c>
      <c r="AK8" s="2">
        <v>0</v>
      </c>
      <c r="AL8" s="10">
        <v>2</v>
      </c>
      <c r="AM8" s="17">
        <f t="shared" si="0"/>
        <v>478</v>
      </c>
      <c r="AN8" s="6">
        <f t="shared" si="1"/>
        <v>432</v>
      </c>
      <c r="AO8" s="6">
        <f t="shared" si="2"/>
        <v>298</v>
      </c>
      <c r="AP8" s="18">
        <f t="shared" si="3"/>
        <v>365</v>
      </c>
    </row>
    <row r="9" spans="1:42" x14ac:dyDescent="0.2">
      <c r="A9" s="33" t="s">
        <v>6</v>
      </c>
      <c r="B9" s="10" t="s">
        <v>7</v>
      </c>
      <c r="C9" s="9">
        <v>81</v>
      </c>
      <c r="D9" s="3">
        <v>107</v>
      </c>
      <c r="E9" s="3">
        <v>78</v>
      </c>
      <c r="F9" s="10">
        <v>89</v>
      </c>
      <c r="G9" s="14">
        <v>40</v>
      </c>
      <c r="H9" s="2">
        <v>63</v>
      </c>
      <c r="I9" s="2">
        <v>47</v>
      </c>
      <c r="J9" s="10">
        <v>63</v>
      </c>
      <c r="K9" s="14">
        <v>0</v>
      </c>
      <c r="L9" s="2">
        <v>0</v>
      </c>
      <c r="M9" s="2">
        <v>0</v>
      </c>
      <c r="N9" s="10">
        <v>0</v>
      </c>
      <c r="O9" s="14">
        <v>50</v>
      </c>
      <c r="P9" s="2">
        <v>58</v>
      </c>
      <c r="Q9" s="2">
        <v>56</v>
      </c>
      <c r="R9" s="10">
        <v>64</v>
      </c>
      <c r="S9" s="14">
        <v>28</v>
      </c>
      <c r="T9" s="2">
        <v>32</v>
      </c>
      <c r="U9" s="2">
        <v>15</v>
      </c>
      <c r="V9" s="10">
        <v>14</v>
      </c>
      <c r="W9" s="14">
        <v>29</v>
      </c>
      <c r="X9" s="2">
        <v>39</v>
      </c>
      <c r="Y9" s="2">
        <v>30</v>
      </c>
      <c r="Z9" s="10">
        <v>45</v>
      </c>
      <c r="AA9" s="14">
        <v>337</v>
      </c>
      <c r="AB9" s="2">
        <v>320</v>
      </c>
      <c r="AC9" s="2">
        <v>218</v>
      </c>
      <c r="AD9" s="10">
        <v>302</v>
      </c>
      <c r="AE9" s="14">
        <v>54</v>
      </c>
      <c r="AF9" s="2">
        <v>57</v>
      </c>
      <c r="AG9" s="2">
        <v>55</v>
      </c>
      <c r="AH9" s="10">
        <v>80</v>
      </c>
      <c r="AI9" s="14">
        <v>4</v>
      </c>
      <c r="AJ9" s="2">
        <v>2</v>
      </c>
      <c r="AK9" s="2">
        <v>3</v>
      </c>
      <c r="AL9" s="10">
        <v>2</v>
      </c>
      <c r="AM9" s="17">
        <f t="shared" si="0"/>
        <v>623</v>
      </c>
      <c r="AN9" s="6">
        <f t="shared" si="1"/>
        <v>678</v>
      </c>
      <c r="AO9" s="6">
        <f t="shared" si="2"/>
        <v>502</v>
      </c>
      <c r="AP9" s="18">
        <f t="shared" si="3"/>
        <v>659</v>
      </c>
    </row>
    <row r="10" spans="1:42" x14ac:dyDescent="0.2">
      <c r="A10" s="35"/>
      <c r="B10" s="10" t="s">
        <v>8</v>
      </c>
      <c r="C10" s="9">
        <v>177</v>
      </c>
      <c r="D10" s="3">
        <v>195</v>
      </c>
      <c r="E10" s="3">
        <v>164</v>
      </c>
      <c r="F10" s="10">
        <v>182</v>
      </c>
      <c r="G10" s="14">
        <v>95</v>
      </c>
      <c r="H10" s="2">
        <v>102</v>
      </c>
      <c r="I10" s="2">
        <v>94</v>
      </c>
      <c r="J10" s="10">
        <v>113</v>
      </c>
      <c r="K10" s="14">
        <v>1</v>
      </c>
      <c r="L10" s="2">
        <v>0</v>
      </c>
      <c r="M10" s="2">
        <v>4</v>
      </c>
      <c r="N10" s="10">
        <v>1</v>
      </c>
      <c r="O10" s="14">
        <v>41</v>
      </c>
      <c r="P10" s="2">
        <v>32</v>
      </c>
      <c r="Q10" s="2">
        <v>36</v>
      </c>
      <c r="R10" s="10">
        <v>44</v>
      </c>
      <c r="S10" s="14">
        <v>54</v>
      </c>
      <c r="T10" s="2">
        <v>45</v>
      </c>
      <c r="U10" s="2">
        <v>51</v>
      </c>
      <c r="V10" s="10">
        <v>48</v>
      </c>
      <c r="W10" s="14">
        <v>85</v>
      </c>
      <c r="X10" s="2">
        <v>112</v>
      </c>
      <c r="Y10" s="2">
        <v>95</v>
      </c>
      <c r="Z10" s="10">
        <v>124</v>
      </c>
      <c r="AA10" s="14">
        <v>526</v>
      </c>
      <c r="AB10" s="2">
        <v>297</v>
      </c>
      <c r="AC10" s="2">
        <v>505</v>
      </c>
      <c r="AD10" s="10">
        <v>428</v>
      </c>
      <c r="AE10" s="14">
        <v>104</v>
      </c>
      <c r="AF10" s="2">
        <v>95</v>
      </c>
      <c r="AG10" s="2">
        <v>183</v>
      </c>
      <c r="AH10" s="10">
        <v>68</v>
      </c>
      <c r="AI10" s="14">
        <v>6</v>
      </c>
      <c r="AJ10" s="2">
        <v>2</v>
      </c>
      <c r="AK10" s="2">
        <v>0</v>
      </c>
      <c r="AL10" s="10">
        <v>2</v>
      </c>
      <c r="AM10" s="17">
        <f t="shared" si="0"/>
        <v>1089</v>
      </c>
      <c r="AN10" s="6">
        <f t="shared" si="1"/>
        <v>880</v>
      </c>
      <c r="AO10" s="6">
        <f t="shared" si="2"/>
        <v>1132</v>
      </c>
      <c r="AP10" s="18">
        <f t="shared" si="3"/>
        <v>1010</v>
      </c>
    </row>
    <row r="11" spans="1:42" x14ac:dyDescent="0.2">
      <c r="A11" s="35"/>
      <c r="B11" s="10" t="s">
        <v>9</v>
      </c>
      <c r="C11" s="9">
        <v>60</v>
      </c>
      <c r="D11" s="3">
        <v>67</v>
      </c>
      <c r="E11" s="3">
        <v>58</v>
      </c>
      <c r="F11" s="10">
        <v>95</v>
      </c>
      <c r="G11" s="14">
        <v>50</v>
      </c>
      <c r="H11" s="2">
        <v>45</v>
      </c>
      <c r="I11" s="2">
        <v>58</v>
      </c>
      <c r="J11" s="10">
        <v>56</v>
      </c>
      <c r="K11" s="14">
        <v>1</v>
      </c>
      <c r="L11" s="2">
        <v>0</v>
      </c>
      <c r="M11" s="2">
        <v>0</v>
      </c>
      <c r="N11" s="10">
        <v>0</v>
      </c>
      <c r="O11" s="14">
        <v>13</v>
      </c>
      <c r="P11" s="2">
        <v>13</v>
      </c>
      <c r="Q11" s="2">
        <v>11</v>
      </c>
      <c r="R11" s="10">
        <v>12</v>
      </c>
      <c r="S11" s="14">
        <v>23</v>
      </c>
      <c r="T11" s="2">
        <v>23</v>
      </c>
      <c r="U11" s="2">
        <v>2</v>
      </c>
      <c r="V11" s="10">
        <v>5</v>
      </c>
      <c r="W11" s="14">
        <v>8</v>
      </c>
      <c r="X11" s="2">
        <v>22</v>
      </c>
      <c r="Y11" s="2">
        <v>31</v>
      </c>
      <c r="Z11" s="10">
        <v>20</v>
      </c>
      <c r="AA11" s="14">
        <v>148</v>
      </c>
      <c r="AB11" s="2">
        <v>200</v>
      </c>
      <c r="AC11" s="2">
        <v>117</v>
      </c>
      <c r="AD11" s="10">
        <v>96</v>
      </c>
      <c r="AE11" s="14">
        <v>43</v>
      </c>
      <c r="AF11" s="2">
        <v>27</v>
      </c>
      <c r="AG11" s="2">
        <v>48</v>
      </c>
      <c r="AH11" s="10">
        <v>45</v>
      </c>
      <c r="AI11" s="14">
        <v>0</v>
      </c>
      <c r="AJ11" s="2">
        <v>1</v>
      </c>
      <c r="AK11" s="2">
        <v>0</v>
      </c>
      <c r="AL11" s="10">
        <v>0</v>
      </c>
      <c r="AM11" s="17">
        <f t="shared" si="0"/>
        <v>346</v>
      </c>
      <c r="AN11" s="6">
        <f t="shared" si="1"/>
        <v>398</v>
      </c>
      <c r="AO11" s="6">
        <f t="shared" si="2"/>
        <v>325</v>
      </c>
      <c r="AP11" s="18">
        <f t="shared" si="3"/>
        <v>329</v>
      </c>
    </row>
    <row r="12" spans="1:42" x14ac:dyDescent="0.2">
      <c r="A12" s="35"/>
      <c r="B12" s="10" t="s">
        <v>10</v>
      </c>
      <c r="C12" s="9">
        <v>182</v>
      </c>
      <c r="D12" s="3">
        <v>214</v>
      </c>
      <c r="E12" s="3">
        <v>175</v>
      </c>
      <c r="F12" s="10">
        <v>169</v>
      </c>
      <c r="G12" s="14">
        <v>194</v>
      </c>
      <c r="H12" s="2">
        <v>209</v>
      </c>
      <c r="I12" s="2">
        <v>211</v>
      </c>
      <c r="J12" s="10">
        <v>193</v>
      </c>
      <c r="K12" s="14">
        <v>1</v>
      </c>
      <c r="L12" s="2">
        <v>0</v>
      </c>
      <c r="M12" s="2">
        <v>0</v>
      </c>
      <c r="N12" s="10">
        <v>0</v>
      </c>
      <c r="O12" s="14">
        <v>64</v>
      </c>
      <c r="P12" s="2">
        <v>65</v>
      </c>
      <c r="Q12" s="2">
        <v>58</v>
      </c>
      <c r="R12" s="10">
        <v>56</v>
      </c>
      <c r="S12" s="14">
        <v>7</v>
      </c>
      <c r="T12" s="2">
        <v>1</v>
      </c>
      <c r="U12" s="2">
        <v>5</v>
      </c>
      <c r="V12" s="10">
        <v>3</v>
      </c>
      <c r="W12" s="14">
        <v>98</v>
      </c>
      <c r="X12" s="2">
        <v>110</v>
      </c>
      <c r="Y12" s="2">
        <v>102</v>
      </c>
      <c r="Z12" s="10">
        <v>134</v>
      </c>
      <c r="AA12" s="14">
        <v>524</v>
      </c>
      <c r="AB12" s="2">
        <v>460</v>
      </c>
      <c r="AC12" s="2">
        <v>389</v>
      </c>
      <c r="AD12" s="10">
        <v>348</v>
      </c>
      <c r="AE12" s="14">
        <v>152</v>
      </c>
      <c r="AF12" s="2">
        <v>137</v>
      </c>
      <c r="AG12" s="2">
        <v>95</v>
      </c>
      <c r="AH12" s="10">
        <v>102</v>
      </c>
      <c r="AI12" s="14">
        <v>5</v>
      </c>
      <c r="AJ12" s="2">
        <v>4</v>
      </c>
      <c r="AK12" s="2">
        <v>2</v>
      </c>
      <c r="AL12" s="10">
        <v>6</v>
      </c>
      <c r="AM12" s="17">
        <f t="shared" si="0"/>
        <v>1227</v>
      </c>
      <c r="AN12" s="6">
        <f t="shared" si="1"/>
        <v>1200</v>
      </c>
      <c r="AO12" s="6">
        <f t="shared" si="2"/>
        <v>1037</v>
      </c>
      <c r="AP12" s="18">
        <f t="shared" si="3"/>
        <v>1011</v>
      </c>
    </row>
    <row r="13" spans="1:42" x14ac:dyDescent="0.2">
      <c r="A13" s="34"/>
      <c r="B13" s="10" t="s">
        <v>89</v>
      </c>
      <c r="C13" s="9">
        <v>32</v>
      </c>
      <c r="D13" s="3">
        <v>32</v>
      </c>
      <c r="E13" s="3">
        <v>34</v>
      </c>
      <c r="F13" s="10">
        <v>45</v>
      </c>
      <c r="G13" s="14">
        <v>33</v>
      </c>
      <c r="H13" s="2">
        <v>25</v>
      </c>
      <c r="I13" s="2">
        <v>31</v>
      </c>
      <c r="J13" s="10">
        <v>33</v>
      </c>
      <c r="K13" s="14">
        <v>1</v>
      </c>
      <c r="L13" s="2">
        <v>2</v>
      </c>
      <c r="M13" s="2">
        <v>0</v>
      </c>
      <c r="N13" s="10">
        <v>0</v>
      </c>
      <c r="O13" s="14">
        <v>12</v>
      </c>
      <c r="P13" s="2">
        <v>10</v>
      </c>
      <c r="Q13" s="2">
        <v>8</v>
      </c>
      <c r="R13" s="10">
        <v>8</v>
      </c>
      <c r="S13" s="14">
        <v>0</v>
      </c>
      <c r="T13" s="2">
        <v>0</v>
      </c>
      <c r="U13" s="2">
        <v>0</v>
      </c>
      <c r="V13" s="10">
        <v>2</v>
      </c>
      <c r="W13" s="14">
        <v>6</v>
      </c>
      <c r="X13" s="2">
        <v>10</v>
      </c>
      <c r="Y13" s="2">
        <v>10</v>
      </c>
      <c r="Z13" s="10">
        <v>10</v>
      </c>
      <c r="AA13" s="14">
        <v>91</v>
      </c>
      <c r="AB13" s="2">
        <v>85</v>
      </c>
      <c r="AC13" s="2">
        <v>112</v>
      </c>
      <c r="AD13" s="10">
        <v>121</v>
      </c>
      <c r="AE13" s="14">
        <v>8</v>
      </c>
      <c r="AF13" s="2">
        <v>19</v>
      </c>
      <c r="AG13" s="2">
        <v>0</v>
      </c>
      <c r="AH13" s="10">
        <v>23</v>
      </c>
      <c r="AI13" s="14">
        <v>0</v>
      </c>
      <c r="AJ13" s="2">
        <v>1</v>
      </c>
      <c r="AK13" s="2">
        <v>0</v>
      </c>
      <c r="AL13" s="10">
        <v>1</v>
      </c>
      <c r="AM13" s="17">
        <f t="shared" si="0"/>
        <v>183</v>
      </c>
      <c r="AN13" s="6">
        <f t="shared" si="1"/>
        <v>184</v>
      </c>
      <c r="AO13" s="6">
        <f t="shared" si="2"/>
        <v>195</v>
      </c>
      <c r="AP13" s="18">
        <f t="shared" si="3"/>
        <v>243</v>
      </c>
    </row>
    <row r="14" spans="1:42" x14ac:dyDescent="0.2">
      <c r="A14" s="33" t="s">
        <v>11</v>
      </c>
      <c r="B14" s="10" t="s">
        <v>12</v>
      </c>
      <c r="C14" s="9">
        <v>53</v>
      </c>
      <c r="D14" s="3">
        <v>56</v>
      </c>
      <c r="E14" s="3">
        <v>36</v>
      </c>
      <c r="F14" s="10">
        <v>48</v>
      </c>
      <c r="G14" s="14">
        <v>68</v>
      </c>
      <c r="H14" s="2">
        <v>58</v>
      </c>
      <c r="I14" s="2">
        <v>57</v>
      </c>
      <c r="J14" s="10">
        <v>55</v>
      </c>
      <c r="K14" s="14">
        <v>0</v>
      </c>
      <c r="L14" s="2">
        <v>1</v>
      </c>
      <c r="M14" s="2">
        <v>1</v>
      </c>
      <c r="N14" s="10">
        <v>0</v>
      </c>
      <c r="O14" s="14">
        <v>19</v>
      </c>
      <c r="P14" s="2">
        <v>24</v>
      </c>
      <c r="Q14" s="2">
        <v>20</v>
      </c>
      <c r="R14" s="10">
        <v>25</v>
      </c>
      <c r="S14" s="14">
        <v>42</v>
      </c>
      <c r="T14" s="2">
        <v>21</v>
      </c>
      <c r="U14" s="2">
        <v>16</v>
      </c>
      <c r="V14" s="10">
        <v>18</v>
      </c>
      <c r="W14" s="14">
        <v>52</v>
      </c>
      <c r="X14" s="2">
        <v>68</v>
      </c>
      <c r="Y14" s="2">
        <v>62</v>
      </c>
      <c r="Z14" s="10">
        <v>62</v>
      </c>
      <c r="AA14" s="14">
        <v>248</v>
      </c>
      <c r="AB14" s="2">
        <v>166</v>
      </c>
      <c r="AC14" s="2">
        <v>120</v>
      </c>
      <c r="AD14" s="10">
        <v>104</v>
      </c>
      <c r="AE14" s="14">
        <v>89</v>
      </c>
      <c r="AF14" s="2">
        <v>90</v>
      </c>
      <c r="AG14" s="2">
        <v>77</v>
      </c>
      <c r="AH14" s="10">
        <v>57</v>
      </c>
      <c r="AI14" s="14">
        <v>7</v>
      </c>
      <c r="AJ14" s="2">
        <v>13</v>
      </c>
      <c r="AK14" s="2">
        <v>9</v>
      </c>
      <c r="AL14" s="10">
        <v>10</v>
      </c>
      <c r="AM14" s="17">
        <f t="shared" si="0"/>
        <v>578</v>
      </c>
      <c r="AN14" s="6">
        <f t="shared" si="1"/>
        <v>497</v>
      </c>
      <c r="AO14" s="6">
        <f t="shared" si="2"/>
        <v>398</v>
      </c>
      <c r="AP14" s="18">
        <f t="shared" si="3"/>
        <v>379</v>
      </c>
    </row>
    <row r="15" spans="1:42" x14ac:dyDescent="0.2">
      <c r="A15" s="35"/>
      <c r="B15" s="10" t="s">
        <v>13</v>
      </c>
      <c r="C15" s="9">
        <v>31</v>
      </c>
      <c r="D15" s="3">
        <v>37</v>
      </c>
      <c r="E15" s="3">
        <v>31</v>
      </c>
      <c r="F15" s="10">
        <v>19</v>
      </c>
      <c r="G15" s="14">
        <v>21</v>
      </c>
      <c r="H15" s="2">
        <v>31</v>
      </c>
      <c r="I15" s="2">
        <v>30</v>
      </c>
      <c r="J15" s="10">
        <v>29</v>
      </c>
      <c r="K15" s="14">
        <v>0</v>
      </c>
      <c r="L15" s="2">
        <v>0</v>
      </c>
      <c r="M15" s="2">
        <v>0</v>
      </c>
      <c r="N15" s="10">
        <v>0</v>
      </c>
      <c r="O15" s="14">
        <v>13</v>
      </c>
      <c r="P15" s="2">
        <v>15</v>
      </c>
      <c r="Q15" s="2">
        <v>15</v>
      </c>
      <c r="R15" s="10">
        <v>18</v>
      </c>
      <c r="S15" s="14">
        <v>8</v>
      </c>
      <c r="T15" s="2">
        <v>5</v>
      </c>
      <c r="U15" s="2">
        <v>11</v>
      </c>
      <c r="V15" s="10">
        <v>10</v>
      </c>
      <c r="W15" s="14">
        <v>19</v>
      </c>
      <c r="X15" s="2">
        <v>28</v>
      </c>
      <c r="Y15" s="2">
        <v>37</v>
      </c>
      <c r="Z15" s="10">
        <v>54</v>
      </c>
      <c r="AA15" s="14">
        <v>52</v>
      </c>
      <c r="AB15" s="2">
        <v>49</v>
      </c>
      <c r="AC15" s="2">
        <v>49</v>
      </c>
      <c r="AD15" s="10">
        <v>45</v>
      </c>
      <c r="AE15" s="14">
        <v>31</v>
      </c>
      <c r="AF15" s="2">
        <v>20</v>
      </c>
      <c r="AG15" s="2">
        <v>40</v>
      </c>
      <c r="AH15" s="10">
        <v>39</v>
      </c>
      <c r="AI15" s="14">
        <v>3</v>
      </c>
      <c r="AJ15" s="2">
        <v>4</v>
      </c>
      <c r="AK15" s="2">
        <v>4</v>
      </c>
      <c r="AL15" s="10">
        <v>3</v>
      </c>
      <c r="AM15" s="17">
        <f t="shared" si="0"/>
        <v>178</v>
      </c>
      <c r="AN15" s="6">
        <f t="shared" si="1"/>
        <v>189</v>
      </c>
      <c r="AO15" s="6">
        <f t="shared" si="2"/>
        <v>217</v>
      </c>
      <c r="AP15" s="18">
        <f t="shared" si="3"/>
        <v>217</v>
      </c>
    </row>
    <row r="16" spans="1:42" x14ac:dyDescent="0.2">
      <c r="A16" s="35"/>
      <c r="B16" s="10" t="s">
        <v>14</v>
      </c>
      <c r="C16" s="9">
        <v>194</v>
      </c>
      <c r="D16" s="3">
        <v>199</v>
      </c>
      <c r="E16" s="3">
        <v>179</v>
      </c>
      <c r="F16" s="10">
        <v>200</v>
      </c>
      <c r="G16" s="14">
        <v>314</v>
      </c>
      <c r="H16" s="2">
        <v>286</v>
      </c>
      <c r="I16" s="2">
        <v>329</v>
      </c>
      <c r="J16" s="10">
        <v>326</v>
      </c>
      <c r="K16" s="14">
        <v>1</v>
      </c>
      <c r="L16" s="2">
        <v>0</v>
      </c>
      <c r="M16" s="2">
        <v>0</v>
      </c>
      <c r="N16" s="10">
        <v>0</v>
      </c>
      <c r="O16" s="14">
        <v>74</v>
      </c>
      <c r="P16" s="2">
        <v>84</v>
      </c>
      <c r="Q16" s="2">
        <v>103</v>
      </c>
      <c r="R16" s="10">
        <v>124</v>
      </c>
      <c r="S16" s="14">
        <v>6</v>
      </c>
      <c r="T16" s="2">
        <v>4</v>
      </c>
      <c r="U16" s="2">
        <v>4</v>
      </c>
      <c r="V16" s="10">
        <v>4</v>
      </c>
      <c r="W16" s="14">
        <v>109</v>
      </c>
      <c r="X16" s="2">
        <v>106</v>
      </c>
      <c r="Y16" s="2">
        <v>118</v>
      </c>
      <c r="Z16" s="10">
        <v>144</v>
      </c>
      <c r="AA16" s="14">
        <v>595</v>
      </c>
      <c r="AB16" s="2">
        <v>475</v>
      </c>
      <c r="AC16" s="2">
        <v>559</v>
      </c>
      <c r="AD16" s="10">
        <v>654</v>
      </c>
      <c r="AE16" s="14">
        <v>185</v>
      </c>
      <c r="AF16" s="2">
        <v>196</v>
      </c>
      <c r="AG16" s="2">
        <v>234</v>
      </c>
      <c r="AH16" s="10">
        <v>273</v>
      </c>
      <c r="AI16" s="14">
        <v>23</v>
      </c>
      <c r="AJ16" s="2">
        <v>34</v>
      </c>
      <c r="AK16" s="2">
        <v>23</v>
      </c>
      <c r="AL16" s="10">
        <v>25</v>
      </c>
      <c r="AM16" s="17">
        <f t="shared" si="0"/>
        <v>1501</v>
      </c>
      <c r="AN16" s="6">
        <f t="shared" si="1"/>
        <v>1384</v>
      </c>
      <c r="AO16" s="6">
        <f t="shared" si="2"/>
        <v>1549</v>
      </c>
      <c r="AP16" s="18">
        <f t="shared" si="3"/>
        <v>1750</v>
      </c>
    </row>
    <row r="17" spans="1:42" x14ac:dyDescent="0.2">
      <c r="A17" s="35"/>
      <c r="B17" s="10" t="s">
        <v>15</v>
      </c>
      <c r="C17" s="9">
        <v>941</v>
      </c>
      <c r="D17" s="3">
        <v>1042</v>
      </c>
      <c r="E17" s="3">
        <v>934</v>
      </c>
      <c r="F17" s="10">
        <v>946</v>
      </c>
      <c r="G17" s="14">
        <v>1225</v>
      </c>
      <c r="H17" s="2">
        <v>1125</v>
      </c>
      <c r="I17" s="2">
        <v>925</v>
      </c>
      <c r="J17" s="10">
        <v>764</v>
      </c>
      <c r="K17" s="14">
        <v>3</v>
      </c>
      <c r="L17" s="2">
        <v>1</v>
      </c>
      <c r="M17" s="2">
        <v>1</v>
      </c>
      <c r="N17" s="10">
        <v>3</v>
      </c>
      <c r="O17" s="14">
        <v>277</v>
      </c>
      <c r="P17" s="2">
        <v>294</v>
      </c>
      <c r="Q17" s="2">
        <v>239</v>
      </c>
      <c r="R17" s="10">
        <v>217</v>
      </c>
      <c r="S17" s="14">
        <v>71</v>
      </c>
      <c r="T17" s="2">
        <v>63</v>
      </c>
      <c r="U17" s="2">
        <v>45</v>
      </c>
      <c r="V17" s="10">
        <v>33</v>
      </c>
      <c r="W17" s="14">
        <v>456</v>
      </c>
      <c r="X17" s="2">
        <v>498</v>
      </c>
      <c r="Y17" s="2">
        <v>369</v>
      </c>
      <c r="Z17" s="10">
        <v>654</v>
      </c>
      <c r="AA17" s="14">
        <v>971</v>
      </c>
      <c r="AB17" s="2">
        <v>843</v>
      </c>
      <c r="AC17" s="2">
        <v>647</v>
      </c>
      <c r="AD17" s="10">
        <v>612</v>
      </c>
      <c r="AE17" s="14">
        <v>717</v>
      </c>
      <c r="AF17" s="2">
        <v>570</v>
      </c>
      <c r="AG17" s="2">
        <v>610</v>
      </c>
      <c r="AH17" s="10">
        <v>755</v>
      </c>
      <c r="AI17" s="14">
        <v>36</v>
      </c>
      <c r="AJ17" s="2">
        <v>33</v>
      </c>
      <c r="AK17" s="2">
        <v>38</v>
      </c>
      <c r="AL17" s="10">
        <v>22</v>
      </c>
      <c r="AM17" s="17">
        <f t="shared" si="0"/>
        <v>4697</v>
      </c>
      <c r="AN17" s="6">
        <f t="shared" si="1"/>
        <v>4469</v>
      </c>
      <c r="AO17" s="6">
        <f t="shared" si="2"/>
        <v>3808</v>
      </c>
      <c r="AP17" s="18">
        <f t="shared" si="3"/>
        <v>4006</v>
      </c>
    </row>
    <row r="18" spans="1:42" x14ac:dyDescent="0.2">
      <c r="A18" s="34"/>
      <c r="B18" s="10" t="s">
        <v>16</v>
      </c>
      <c r="C18" s="9">
        <v>368</v>
      </c>
      <c r="D18" s="3">
        <v>296</v>
      </c>
      <c r="E18" s="3">
        <v>268</v>
      </c>
      <c r="F18" s="10">
        <v>337</v>
      </c>
      <c r="G18" s="14">
        <v>151</v>
      </c>
      <c r="H18" s="2">
        <v>153</v>
      </c>
      <c r="I18" s="2">
        <v>177</v>
      </c>
      <c r="J18" s="10">
        <v>151</v>
      </c>
      <c r="K18" s="14">
        <v>1</v>
      </c>
      <c r="L18" s="2">
        <v>6</v>
      </c>
      <c r="M18" s="2">
        <v>5</v>
      </c>
      <c r="N18" s="10">
        <v>0</v>
      </c>
      <c r="O18" s="14">
        <v>40</v>
      </c>
      <c r="P18" s="2">
        <v>35</v>
      </c>
      <c r="Q18" s="2">
        <v>34</v>
      </c>
      <c r="R18" s="10">
        <v>41</v>
      </c>
      <c r="S18" s="14">
        <v>27</v>
      </c>
      <c r="T18" s="2">
        <v>29</v>
      </c>
      <c r="U18" s="2">
        <v>24</v>
      </c>
      <c r="V18" s="10">
        <v>34</v>
      </c>
      <c r="W18" s="14">
        <v>138</v>
      </c>
      <c r="X18" s="2">
        <v>201</v>
      </c>
      <c r="Y18" s="2">
        <v>196</v>
      </c>
      <c r="Z18" s="10">
        <v>246</v>
      </c>
      <c r="AA18" s="14">
        <v>216</v>
      </c>
      <c r="AB18" s="2">
        <v>158</v>
      </c>
      <c r="AC18" s="2">
        <v>159</v>
      </c>
      <c r="AD18" s="10">
        <v>195</v>
      </c>
      <c r="AE18" s="14">
        <v>87</v>
      </c>
      <c r="AF18" s="2">
        <v>126</v>
      </c>
      <c r="AG18" s="2">
        <v>95</v>
      </c>
      <c r="AH18" s="10">
        <v>215</v>
      </c>
      <c r="AI18" s="14">
        <v>10</v>
      </c>
      <c r="AJ18" s="2">
        <v>19</v>
      </c>
      <c r="AK18" s="2">
        <v>12</v>
      </c>
      <c r="AL18" s="10">
        <v>13</v>
      </c>
      <c r="AM18" s="17">
        <f t="shared" si="0"/>
        <v>1038</v>
      </c>
      <c r="AN18" s="6">
        <f t="shared" si="1"/>
        <v>1023</v>
      </c>
      <c r="AO18" s="6">
        <f t="shared" si="2"/>
        <v>970</v>
      </c>
      <c r="AP18" s="18">
        <f t="shared" si="3"/>
        <v>1232</v>
      </c>
    </row>
    <row r="19" spans="1:42" x14ac:dyDescent="0.2">
      <c r="A19" s="33" t="s">
        <v>90</v>
      </c>
      <c r="B19" s="10" t="s">
        <v>17</v>
      </c>
      <c r="C19" s="9">
        <v>409</v>
      </c>
      <c r="D19" s="3">
        <v>557</v>
      </c>
      <c r="E19" s="3">
        <v>413</v>
      </c>
      <c r="F19" s="10">
        <v>369</v>
      </c>
      <c r="G19" s="14">
        <v>251</v>
      </c>
      <c r="H19" s="2">
        <v>276</v>
      </c>
      <c r="I19" s="2">
        <v>299</v>
      </c>
      <c r="J19" s="10">
        <v>265</v>
      </c>
      <c r="K19" s="14">
        <v>0</v>
      </c>
      <c r="L19" s="2">
        <v>0</v>
      </c>
      <c r="M19" s="2">
        <v>1</v>
      </c>
      <c r="N19" s="10">
        <v>0</v>
      </c>
      <c r="O19" s="14">
        <v>104</v>
      </c>
      <c r="P19" s="2">
        <v>109</v>
      </c>
      <c r="Q19" s="2">
        <v>125</v>
      </c>
      <c r="R19" s="10">
        <v>127</v>
      </c>
      <c r="S19" s="14">
        <v>226</v>
      </c>
      <c r="T19" s="2">
        <v>279</v>
      </c>
      <c r="U19" s="2">
        <v>393</v>
      </c>
      <c r="V19" s="10">
        <v>365</v>
      </c>
      <c r="W19" s="14">
        <v>571</v>
      </c>
      <c r="X19" s="2">
        <v>778</v>
      </c>
      <c r="Y19" s="2">
        <v>738</v>
      </c>
      <c r="Z19" s="10">
        <v>934</v>
      </c>
      <c r="AA19" s="14">
        <v>465</v>
      </c>
      <c r="AB19" s="2">
        <v>467</v>
      </c>
      <c r="AC19" s="2">
        <v>440</v>
      </c>
      <c r="AD19" s="10">
        <v>407</v>
      </c>
      <c r="AE19" s="14">
        <v>1026</v>
      </c>
      <c r="AF19" s="2">
        <v>855</v>
      </c>
      <c r="AG19" s="2">
        <v>985</v>
      </c>
      <c r="AH19" s="10">
        <v>950</v>
      </c>
      <c r="AI19" s="14">
        <v>18</v>
      </c>
      <c r="AJ19" s="2">
        <v>11</v>
      </c>
      <c r="AK19" s="2">
        <v>9</v>
      </c>
      <c r="AL19" s="10">
        <v>11</v>
      </c>
      <c r="AM19" s="17">
        <f t="shared" si="0"/>
        <v>3070</v>
      </c>
      <c r="AN19" s="6">
        <f t="shared" si="1"/>
        <v>3332</v>
      </c>
      <c r="AO19" s="6">
        <f t="shared" si="2"/>
        <v>3403</v>
      </c>
      <c r="AP19" s="18">
        <f t="shared" si="3"/>
        <v>3428</v>
      </c>
    </row>
    <row r="20" spans="1:42" x14ac:dyDescent="0.2">
      <c r="A20" s="35"/>
      <c r="B20" s="10" t="s">
        <v>91</v>
      </c>
      <c r="C20" s="9">
        <v>94</v>
      </c>
      <c r="D20" s="3">
        <v>136</v>
      </c>
      <c r="E20" s="3">
        <v>116</v>
      </c>
      <c r="F20" s="10">
        <v>96</v>
      </c>
      <c r="G20" s="14">
        <v>46</v>
      </c>
      <c r="H20" s="2">
        <v>56</v>
      </c>
      <c r="I20" s="2">
        <v>59</v>
      </c>
      <c r="J20" s="10">
        <v>60</v>
      </c>
      <c r="K20" s="14">
        <v>0</v>
      </c>
      <c r="L20" s="2">
        <v>1</v>
      </c>
      <c r="M20" s="2">
        <v>1</v>
      </c>
      <c r="N20" s="10">
        <v>0</v>
      </c>
      <c r="O20" s="14">
        <v>90</v>
      </c>
      <c r="P20" s="2">
        <v>87</v>
      </c>
      <c r="Q20" s="2">
        <v>98</v>
      </c>
      <c r="R20" s="10">
        <v>97</v>
      </c>
      <c r="S20" s="14">
        <v>94</v>
      </c>
      <c r="T20" s="2">
        <v>109</v>
      </c>
      <c r="U20" s="2">
        <v>108</v>
      </c>
      <c r="V20" s="10">
        <v>140</v>
      </c>
      <c r="W20" s="14">
        <v>107</v>
      </c>
      <c r="X20" s="2">
        <v>116</v>
      </c>
      <c r="Y20" s="2">
        <v>182</v>
      </c>
      <c r="Z20" s="10">
        <v>185</v>
      </c>
      <c r="AA20" s="14">
        <v>96</v>
      </c>
      <c r="AB20" s="2">
        <v>101</v>
      </c>
      <c r="AC20" s="2">
        <v>63</v>
      </c>
      <c r="AD20" s="10">
        <v>97</v>
      </c>
      <c r="AE20" s="14">
        <v>134</v>
      </c>
      <c r="AF20" s="2">
        <v>230</v>
      </c>
      <c r="AG20" s="2">
        <v>181</v>
      </c>
      <c r="AH20" s="10">
        <v>192</v>
      </c>
      <c r="AI20" s="14">
        <v>6</v>
      </c>
      <c r="AJ20" s="2">
        <v>5</v>
      </c>
      <c r="AK20" s="2">
        <v>8</v>
      </c>
      <c r="AL20" s="10">
        <v>5</v>
      </c>
      <c r="AM20" s="17">
        <f t="shared" si="0"/>
        <v>667</v>
      </c>
      <c r="AN20" s="6">
        <f t="shared" si="1"/>
        <v>841</v>
      </c>
      <c r="AO20" s="6">
        <f t="shared" si="2"/>
        <v>816</v>
      </c>
      <c r="AP20" s="18">
        <f t="shared" si="3"/>
        <v>872</v>
      </c>
    </row>
    <row r="21" spans="1:42" x14ac:dyDescent="0.2">
      <c r="A21" s="35"/>
      <c r="B21" s="10" t="s">
        <v>18</v>
      </c>
      <c r="C21" s="9">
        <v>99</v>
      </c>
      <c r="D21" s="3">
        <v>111</v>
      </c>
      <c r="E21" s="3">
        <v>117</v>
      </c>
      <c r="F21" s="10">
        <v>94</v>
      </c>
      <c r="G21" s="14">
        <v>72</v>
      </c>
      <c r="H21" s="2">
        <v>85</v>
      </c>
      <c r="I21" s="2">
        <v>87</v>
      </c>
      <c r="J21" s="10">
        <v>70</v>
      </c>
      <c r="K21" s="14">
        <v>0</v>
      </c>
      <c r="L21" s="2">
        <v>0</v>
      </c>
      <c r="M21" s="2">
        <v>0</v>
      </c>
      <c r="N21" s="10">
        <v>2</v>
      </c>
      <c r="O21" s="14">
        <v>12</v>
      </c>
      <c r="P21" s="2">
        <v>10</v>
      </c>
      <c r="Q21" s="2">
        <v>14</v>
      </c>
      <c r="R21" s="10">
        <v>17</v>
      </c>
      <c r="S21" s="14">
        <v>8</v>
      </c>
      <c r="T21" s="2">
        <v>15</v>
      </c>
      <c r="U21" s="2">
        <v>23</v>
      </c>
      <c r="V21" s="10">
        <v>14</v>
      </c>
      <c r="W21" s="14">
        <v>102</v>
      </c>
      <c r="X21" s="2">
        <v>130</v>
      </c>
      <c r="Y21" s="2">
        <v>139</v>
      </c>
      <c r="Z21" s="10">
        <v>176</v>
      </c>
      <c r="AA21" s="14">
        <v>102</v>
      </c>
      <c r="AB21" s="2">
        <v>154</v>
      </c>
      <c r="AC21" s="2">
        <v>95</v>
      </c>
      <c r="AD21" s="10">
        <v>103</v>
      </c>
      <c r="AE21" s="14">
        <v>202</v>
      </c>
      <c r="AF21" s="2">
        <v>189</v>
      </c>
      <c r="AG21" s="2">
        <v>230</v>
      </c>
      <c r="AH21" s="10">
        <v>258</v>
      </c>
      <c r="AI21" s="14">
        <v>1</v>
      </c>
      <c r="AJ21" s="2">
        <v>1</v>
      </c>
      <c r="AK21" s="2">
        <v>3</v>
      </c>
      <c r="AL21" s="10">
        <v>4</v>
      </c>
      <c r="AM21" s="17">
        <f t="shared" si="0"/>
        <v>598</v>
      </c>
      <c r="AN21" s="6">
        <f t="shared" si="1"/>
        <v>695</v>
      </c>
      <c r="AO21" s="6">
        <f t="shared" si="2"/>
        <v>708</v>
      </c>
      <c r="AP21" s="18">
        <f t="shared" si="3"/>
        <v>738</v>
      </c>
    </row>
    <row r="22" spans="1:42" x14ac:dyDescent="0.2">
      <c r="A22" s="35"/>
      <c r="B22" s="10" t="s">
        <v>19</v>
      </c>
      <c r="C22" s="9">
        <v>232</v>
      </c>
      <c r="D22" s="3">
        <v>265</v>
      </c>
      <c r="E22" s="3">
        <v>235</v>
      </c>
      <c r="F22" s="10">
        <v>222</v>
      </c>
      <c r="G22" s="14">
        <v>204</v>
      </c>
      <c r="H22" s="2">
        <v>194</v>
      </c>
      <c r="I22" s="2">
        <v>215</v>
      </c>
      <c r="J22" s="10">
        <v>232</v>
      </c>
      <c r="K22" s="14">
        <v>0</v>
      </c>
      <c r="L22" s="2">
        <v>1</v>
      </c>
      <c r="M22" s="2">
        <v>2</v>
      </c>
      <c r="N22" s="10">
        <v>2</v>
      </c>
      <c r="O22" s="14">
        <v>56</v>
      </c>
      <c r="P22" s="2">
        <v>58</v>
      </c>
      <c r="Q22" s="2">
        <v>59</v>
      </c>
      <c r="R22" s="10">
        <v>71</v>
      </c>
      <c r="S22" s="14">
        <v>78</v>
      </c>
      <c r="T22" s="2">
        <v>97</v>
      </c>
      <c r="U22" s="2">
        <v>116</v>
      </c>
      <c r="V22" s="10">
        <v>143</v>
      </c>
      <c r="W22" s="14">
        <v>280</v>
      </c>
      <c r="X22" s="2">
        <v>382</v>
      </c>
      <c r="Y22" s="2">
        <v>460</v>
      </c>
      <c r="Z22" s="10">
        <v>587</v>
      </c>
      <c r="AA22" s="14">
        <v>239</v>
      </c>
      <c r="AB22" s="2">
        <v>227</v>
      </c>
      <c r="AC22" s="2">
        <v>264</v>
      </c>
      <c r="AD22" s="10">
        <v>235</v>
      </c>
      <c r="AE22" s="14">
        <v>389</v>
      </c>
      <c r="AF22" s="2">
        <v>548</v>
      </c>
      <c r="AG22" s="2">
        <v>725</v>
      </c>
      <c r="AH22" s="10">
        <v>637</v>
      </c>
      <c r="AI22" s="14">
        <v>23</v>
      </c>
      <c r="AJ22" s="2">
        <v>34</v>
      </c>
      <c r="AK22" s="2">
        <v>31</v>
      </c>
      <c r="AL22" s="10">
        <v>79</v>
      </c>
      <c r="AM22" s="17">
        <f t="shared" si="0"/>
        <v>1501</v>
      </c>
      <c r="AN22" s="6">
        <f t="shared" si="1"/>
        <v>1806</v>
      </c>
      <c r="AO22" s="6">
        <f t="shared" si="2"/>
        <v>2107</v>
      </c>
      <c r="AP22" s="18">
        <f t="shared" si="3"/>
        <v>2208</v>
      </c>
    </row>
    <row r="23" spans="1:42" x14ac:dyDescent="0.2">
      <c r="A23" s="34"/>
      <c r="B23" s="10" t="s">
        <v>92</v>
      </c>
      <c r="C23" s="9">
        <v>174</v>
      </c>
      <c r="D23" s="3">
        <v>209</v>
      </c>
      <c r="E23" s="3">
        <v>172</v>
      </c>
      <c r="F23" s="10">
        <v>163</v>
      </c>
      <c r="G23" s="14">
        <v>75</v>
      </c>
      <c r="H23" s="2">
        <v>79</v>
      </c>
      <c r="I23" s="2">
        <v>89</v>
      </c>
      <c r="J23" s="10">
        <v>73</v>
      </c>
      <c r="K23" s="14">
        <v>0</v>
      </c>
      <c r="L23" s="2">
        <v>0</v>
      </c>
      <c r="M23" s="2">
        <v>0</v>
      </c>
      <c r="N23" s="10">
        <v>0</v>
      </c>
      <c r="O23" s="14">
        <v>28</v>
      </c>
      <c r="P23" s="2">
        <v>38</v>
      </c>
      <c r="Q23" s="2">
        <v>41</v>
      </c>
      <c r="R23" s="10">
        <v>44</v>
      </c>
      <c r="S23" s="14">
        <v>10</v>
      </c>
      <c r="T23" s="2">
        <v>13</v>
      </c>
      <c r="U23" s="2">
        <v>16</v>
      </c>
      <c r="V23" s="10">
        <v>25</v>
      </c>
      <c r="W23" s="14">
        <v>87</v>
      </c>
      <c r="X23" s="2">
        <v>163</v>
      </c>
      <c r="Y23" s="2">
        <v>158</v>
      </c>
      <c r="Z23" s="10">
        <v>176</v>
      </c>
      <c r="AA23" s="14">
        <v>82</v>
      </c>
      <c r="AB23" s="2">
        <v>83</v>
      </c>
      <c r="AC23" s="2">
        <v>62</v>
      </c>
      <c r="AD23" s="10">
        <v>68</v>
      </c>
      <c r="AE23" s="14">
        <v>126</v>
      </c>
      <c r="AF23" s="2">
        <v>168</v>
      </c>
      <c r="AG23" s="2">
        <v>144</v>
      </c>
      <c r="AH23" s="10">
        <v>182</v>
      </c>
      <c r="AI23" s="14">
        <v>2</v>
      </c>
      <c r="AJ23" s="2">
        <v>0</v>
      </c>
      <c r="AK23" s="2">
        <v>2</v>
      </c>
      <c r="AL23" s="10">
        <v>6</v>
      </c>
      <c r="AM23" s="17">
        <f t="shared" si="0"/>
        <v>584</v>
      </c>
      <c r="AN23" s="6">
        <f t="shared" si="1"/>
        <v>753</v>
      </c>
      <c r="AO23" s="6">
        <f t="shared" si="2"/>
        <v>684</v>
      </c>
      <c r="AP23" s="18">
        <f t="shared" si="3"/>
        <v>737</v>
      </c>
    </row>
    <row r="24" spans="1:42" x14ac:dyDescent="0.2">
      <c r="A24" s="33" t="s">
        <v>93</v>
      </c>
      <c r="B24" s="10" t="s">
        <v>94</v>
      </c>
      <c r="C24" s="9">
        <v>0</v>
      </c>
      <c r="D24" s="3">
        <v>0</v>
      </c>
      <c r="E24" s="3">
        <v>0</v>
      </c>
      <c r="F24" s="10">
        <v>58</v>
      </c>
      <c r="G24" s="14">
        <v>0</v>
      </c>
      <c r="H24" s="2">
        <v>0</v>
      </c>
      <c r="I24" s="2">
        <v>0</v>
      </c>
      <c r="J24" s="10">
        <v>27</v>
      </c>
      <c r="K24" s="14">
        <v>0</v>
      </c>
      <c r="L24" s="2">
        <v>0</v>
      </c>
      <c r="M24" s="2">
        <v>0</v>
      </c>
      <c r="N24" s="10">
        <v>2</v>
      </c>
      <c r="O24" s="14">
        <v>0</v>
      </c>
      <c r="P24" s="2">
        <v>0</v>
      </c>
      <c r="Q24" s="2">
        <v>0</v>
      </c>
      <c r="R24" s="10">
        <v>2</v>
      </c>
      <c r="S24" s="14">
        <v>0</v>
      </c>
      <c r="T24" s="2">
        <v>0</v>
      </c>
      <c r="U24" s="2">
        <v>0</v>
      </c>
      <c r="V24" s="10">
        <v>8</v>
      </c>
      <c r="W24" s="14">
        <v>0</v>
      </c>
      <c r="X24" s="2">
        <v>0</v>
      </c>
      <c r="Y24" s="2">
        <v>0</v>
      </c>
      <c r="Z24" s="10">
        <v>90</v>
      </c>
      <c r="AA24" s="14">
        <v>0</v>
      </c>
      <c r="AB24" s="2">
        <v>0</v>
      </c>
      <c r="AC24" s="2">
        <v>0</v>
      </c>
      <c r="AD24" s="10">
        <v>75</v>
      </c>
      <c r="AE24" s="14">
        <v>0</v>
      </c>
      <c r="AF24" s="2">
        <v>0</v>
      </c>
      <c r="AG24" s="2">
        <v>0</v>
      </c>
      <c r="AH24" s="10">
        <v>113</v>
      </c>
      <c r="AI24" s="14">
        <v>0</v>
      </c>
      <c r="AJ24" s="2">
        <v>0</v>
      </c>
      <c r="AK24" s="2">
        <v>0</v>
      </c>
      <c r="AL24" s="10">
        <v>0</v>
      </c>
      <c r="AM24" s="17">
        <f t="shared" si="0"/>
        <v>0</v>
      </c>
      <c r="AN24" s="6">
        <f t="shared" si="1"/>
        <v>0</v>
      </c>
      <c r="AO24" s="6">
        <f t="shared" si="2"/>
        <v>0</v>
      </c>
      <c r="AP24" s="18">
        <f t="shared" si="3"/>
        <v>375</v>
      </c>
    </row>
    <row r="25" spans="1:42" x14ac:dyDescent="0.2">
      <c r="A25" s="35"/>
      <c r="B25" s="10" t="s">
        <v>20</v>
      </c>
      <c r="C25" s="9">
        <v>68</v>
      </c>
      <c r="D25" s="3">
        <v>68</v>
      </c>
      <c r="E25" s="3">
        <v>94</v>
      </c>
      <c r="F25" s="10">
        <v>84</v>
      </c>
      <c r="G25" s="14">
        <v>64</v>
      </c>
      <c r="H25" s="2">
        <v>74</v>
      </c>
      <c r="I25" s="2">
        <v>80</v>
      </c>
      <c r="J25" s="10">
        <v>66</v>
      </c>
      <c r="K25" s="14">
        <v>4</v>
      </c>
      <c r="L25" s="2">
        <v>2</v>
      </c>
      <c r="M25" s="2">
        <v>4</v>
      </c>
      <c r="N25" s="10">
        <v>5</v>
      </c>
      <c r="O25" s="14">
        <v>11</v>
      </c>
      <c r="P25" s="2">
        <v>8</v>
      </c>
      <c r="Q25" s="2">
        <v>11</v>
      </c>
      <c r="R25" s="10">
        <v>8</v>
      </c>
      <c r="S25" s="14">
        <v>60</v>
      </c>
      <c r="T25" s="2">
        <v>69</v>
      </c>
      <c r="U25" s="2">
        <v>85</v>
      </c>
      <c r="V25" s="10">
        <v>101</v>
      </c>
      <c r="W25" s="14">
        <v>199</v>
      </c>
      <c r="X25" s="2">
        <v>258</v>
      </c>
      <c r="Y25" s="2">
        <v>277</v>
      </c>
      <c r="Z25" s="10">
        <v>268</v>
      </c>
      <c r="AA25" s="14">
        <v>201</v>
      </c>
      <c r="AB25" s="2">
        <v>209</v>
      </c>
      <c r="AC25" s="2">
        <v>265</v>
      </c>
      <c r="AD25" s="10">
        <v>193</v>
      </c>
      <c r="AE25" s="14">
        <v>405</v>
      </c>
      <c r="AF25" s="2">
        <v>401</v>
      </c>
      <c r="AG25" s="2">
        <v>481</v>
      </c>
      <c r="AH25" s="10">
        <v>326</v>
      </c>
      <c r="AI25" s="14">
        <v>4</v>
      </c>
      <c r="AJ25" s="2">
        <v>5</v>
      </c>
      <c r="AK25" s="2">
        <v>3</v>
      </c>
      <c r="AL25" s="10">
        <v>5</v>
      </c>
      <c r="AM25" s="17">
        <f t="shared" si="0"/>
        <v>1016</v>
      </c>
      <c r="AN25" s="6">
        <f t="shared" si="1"/>
        <v>1094</v>
      </c>
      <c r="AO25" s="6">
        <f t="shared" si="2"/>
        <v>1300</v>
      </c>
      <c r="AP25" s="18">
        <f t="shared" si="3"/>
        <v>1056</v>
      </c>
    </row>
    <row r="26" spans="1:42" x14ac:dyDescent="0.2">
      <c r="A26" s="34"/>
      <c r="B26" s="10" t="s">
        <v>21</v>
      </c>
      <c r="C26" s="9">
        <v>113</v>
      </c>
      <c r="D26" s="3">
        <v>120</v>
      </c>
      <c r="E26" s="3">
        <v>135</v>
      </c>
      <c r="F26" s="10">
        <v>190</v>
      </c>
      <c r="G26" s="14">
        <v>134</v>
      </c>
      <c r="H26" s="2">
        <v>92</v>
      </c>
      <c r="I26" s="2">
        <v>122</v>
      </c>
      <c r="J26" s="10">
        <v>140</v>
      </c>
      <c r="K26" s="14">
        <v>25</v>
      </c>
      <c r="L26" s="2">
        <v>30</v>
      </c>
      <c r="M26" s="2">
        <v>18</v>
      </c>
      <c r="N26" s="10">
        <v>29</v>
      </c>
      <c r="O26" s="14">
        <v>31</v>
      </c>
      <c r="P26" s="2">
        <v>27</v>
      </c>
      <c r="Q26" s="2">
        <v>37</v>
      </c>
      <c r="R26" s="10">
        <v>42</v>
      </c>
      <c r="S26" s="14">
        <v>126</v>
      </c>
      <c r="T26" s="2">
        <v>113</v>
      </c>
      <c r="U26" s="2">
        <v>18</v>
      </c>
      <c r="V26" s="10">
        <v>16</v>
      </c>
      <c r="W26" s="14">
        <v>352</v>
      </c>
      <c r="X26" s="2">
        <v>397</v>
      </c>
      <c r="Y26" s="2">
        <v>436</v>
      </c>
      <c r="Z26" s="10">
        <v>563</v>
      </c>
      <c r="AA26" s="14">
        <v>387</v>
      </c>
      <c r="AB26" s="2">
        <v>407</v>
      </c>
      <c r="AC26" s="2">
        <v>365</v>
      </c>
      <c r="AD26" s="10">
        <v>371</v>
      </c>
      <c r="AE26" s="14">
        <v>510</v>
      </c>
      <c r="AF26" s="2">
        <v>490</v>
      </c>
      <c r="AG26" s="2">
        <v>589</v>
      </c>
      <c r="AH26" s="10">
        <v>586</v>
      </c>
      <c r="AI26" s="14">
        <v>15</v>
      </c>
      <c r="AJ26" s="2">
        <v>12</v>
      </c>
      <c r="AK26" s="2">
        <v>5</v>
      </c>
      <c r="AL26" s="10">
        <v>2</v>
      </c>
      <c r="AM26" s="17">
        <f t="shared" si="0"/>
        <v>1693</v>
      </c>
      <c r="AN26" s="6">
        <f t="shared" si="1"/>
        <v>1688</v>
      </c>
      <c r="AO26" s="6">
        <f t="shared" si="2"/>
        <v>1725</v>
      </c>
      <c r="AP26" s="18">
        <f t="shared" si="3"/>
        <v>1939</v>
      </c>
    </row>
    <row r="27" spans="1:42" x14ac:dyDescent="0.2">
      <c r="A27" s="33" t="s">
        <v>22</v>
      </c>
      <c r="B27" s="10" t="s">
        <v>23</v>
      </c>
      <c r="C27" s="9">
        <v>56</v>
      </c>
      <c r="D27" s="3">
        <v>39</v>
      </c>
      <c r="E27" s="3">
        <v>47</v>
      </c>
      <c r="F27" s="10">
        <v>62</v>
      </c>
      <c r="G27" s="14">
        <v>70</v>
      </c>
      <c r="H27" s="2">
        <v>62</v>
      </c>
      <c r="I27" s="2">
        <v>74</v>
      </c>
      <c r="J27" s="10">
        <v>96</v>
      </c>
      <c r="K27" s="14">
        <v>0</v>
      </c>
      <c r="L27" s="2">
        <v>1</v>
      </c>
      <c r="M27" s="2">
        <v>1</v>
      </c>
      <c r="N27" s="10">
        <v>0</v>
      </c>
      <c r="O27" s="14">
        <v>32</v>
      </c>
      <c r="P27" s="2">
        <v>26</v>
      </c>
      <c r="Q27" s="2">
        <v>29</v>
      </c>
      <c r="R27" s="10">
        <v>36</v>
      </c>
      <c r="S27" s="14">
        <v>54</v>
      </c>
      <c r="T27" s="2">
        <v>31</v>
      </c>
      <c r="U27" s="2">
        <v>29</v>
      </c>
      <c r="V27" s="10">
        <v>34</v>
      </c>
      <c r="W27" s="14">
        <v>54</v>
      </c>
      <c r="X27" s="2">
        <v>66</v>
      </c>
      <c r="Y27" s="2">
        <v>88</v>
      </c>
      <c r="Z27" s="10">
        <v>129</v>
      </c>
      <c r="AA27" s="14">
        <v>483</v>
      </c>
      <c r="AB27" s="2">
        <v>333</v>
      </c>
      <c r="AC27" s="2">
        <v>281</v>
      </c>
      <c r="AD27" s="10">
        <v>278</v>
      </c>
      <c r="AE27" s="14">
        <v>41</v>
      </c>
      <c r="AF27" s="2">
        <v>63</v>
      </c>
      <c r="AG27" s="2">
        <v>95</v>
      </c>
      <c r="AH27" s="10">
        <v>119</v>
      </c>
      <c r="AI27" s="14">
        <v>6</v>
      </c>
      <c r="AJ27" s="2">
        <v>7</v>
      </c>
      <c r="AK27" s="2">
        <v>10</v>
      </c>
      <c r="AL27" s="10">
        <v>7</v>
      </c>
      <c r="AM27" s="17">
        <f t="shared" si="0"/>
        <v>796</v>
      </c>
      <c r="AN27" s="6">
        <f t="shared" si="1"/>
        <v>628</v>
      </c>
      <c r="AO27" s="6">
        <f t="shared" si="2"/>
        <v>654</v>
      </c>
      <c r="AP27" s="18">
        <f t="shared" si="3"/>
        <v>761</v>
      </c>
    </row>
    <row r="28" spans="1:42" x14ac:dyDescent="0.2">
      <c r="A28" s="35"/>
      <c r="B28" s="10" t="s">
        <v>25</v>
      </c>
      <c r="C28" s="9">
        <v>58</v>
      </c>
      <c r="D28" s="3">
        <v>59</v>
      </c>
      <c r="E28" s="3">
        <v>60</v>
      </c>
      <c r="F28" s="10">
        <v>86</v>
      </c>
      <c r="G28" s="14">
        <v>88</v>
      </c>
      <c r="H28" s="2">
        <v>90</v>
      </c>
      <c r="I28" s="2">
        <v>132</v>
      </c>
      <c r="J28" s="10">
        <v>124</v>
      </c>
      <c r="K28" s="14">
        <v>2</v>
      </c>
      <c r="L28" s="2">
        <v>0</v>
      </c>
      <c r="M28" s="2">
        <v>0</v>
      </c>
      <c r="N28" s="10">
        <v>0</v>
      </c>
      <c r="O28" s="14">
        <v>76</v>
      </c>
      <c r="P28" s="2">
        <v>78</v>
      </c>
      <c r="Q28" s="2">
        <v>66</v>
      </c>
      <c r="R28" s="10">
        <v>66</v>
      </c>
      <c r="S28" s="14">
        <v>41</v>
      </c>
      <c r="T28" s="2">
        <v>58</v>
      </c>
      <c r="U28" s="2">
        <v>27</v>
      </c>
      <c r="V28" s="10">
        <v>19</v>
      </c>
      <c r="W28" s="14">
        <v>30</v>
      </c>
      <c r="X28" s="2">
        <v>66</v>
      </c>
      <c r="Y28" s="2">
        <v>57</v>
      </c>
      <c r="Z28" s="10">
        <v>86</v>
      </c>
      <c r="AA28" s="14">
        <v>74</v>
      </c>
      <c r="AB28" s="2">
        <v>107</v>
      </c>
      <c r="AC28" s="2">
        <v>87</v>
      </c>
      <c r="AD28" s="10">
        <v>88</v>
      </c>
      <c r="AE28" s="14">
        <v>69</v>
      </c>
      <c r="AF28" s="2">
        <v>82</v>
      </c>
      <c r="AG28" s="2">
        <v>114</v>
      </c>
      <c r="AH28" s="10">
        <v>120</v>
      </c>
      <c r="AI28" s="14">
        <v>4</v>
      </c>
      <c r="AJ28" s="2">
        <v>3</v>
      </c>
      <c r="AK28" s="2">
        <v>4</v>
      </c>
      <c r="AL28" s="10">
        <v>5</v>
      </c>
      <c r="AM28" s="17">
        <f t="shared" si="0"/>
        <v>442</v>
      </c>
      <c r="AN28" s="6">
        <f t="shared" si="1"/>
        <v>543</v>
      </c>
      <c r="AO28" s="6">
        <f t="shared" si="2"/>
        <v>547</v>
      </c>
      <c r="AP28" s="18">
        <f t="shared" si="3"/>
        <v>594</v>
      </c>
    </row>
    <row r="29" spans="1:42" x14ac:dyDescent="0.2">
      <c r="A29" s="35"/>
      <c r="B29" s="10" t="s">
        <v>24</v>
      </c>
      <c r="C29" s="9">
        <v>551</v>
      </c>
      <c r="D29" s="3">
        <v>532</v>
      </c>
      <c r="E29" s="3">
        <v>566</v>
      </c>
      <c r="F29" s="10">
        <v>741</v>
      </c>
      <c r="G29" s="14">
        <v>665</v>
      </c>
      <c r="H29" s="2">
        <v>963</v>
      </c>
      <c r="I29" s="2">
        <v>1151</v>
      </c>
      <c r="J29" s="10">
        <v>759</v>
      </c>
      <c r="K29" s="14">
        <v>0</v>
      </c>
      <c r="L29" s="2">
        <v>2</v>
      </c>
      <c r="M29" s="2">
        <v>3</v>
      </c>
      <c r="N29" s="10">
        <v>0</v>
      </c>
      <c r="O29" s="14">
        <v>133</v>
      </c>
      <c r="P29" s="2">
        <v>147</v>
      </c>
      <c r="Q29" s="2">
        <v>164</v>
      </c>
      <c r="R29" s="10">
        <v>182</v>
      </c>
      <c r="S29" s="14">
        <v>49</v>
      </c>
      <c r="T29" s="2">
        <v>102</v>
      </c>
      <c r="U29" s="2">
        <v>112</v>
      </c>
      <c r="V29" s="10">
        <v>138</v>
      </c>
      <c r="W29" s="14">
        <v>364</v>
      </c>
      <c r="X29" s="2">
        <v>575</v>
      </c>
      <c r="Y29" s="2">
        <v>567</v>
      </c>
      <c r="Z29" s="10">
        <v>914</v>
      </c>
      <c r="AA29" s="14">
        <v>738</v>
      </c>
      <c r="AB29" s="2">
        <v>1020</v>
      </c>
      <c r="AC29" s="2">
        <v>947</v>
      </c>
      <c r="AD29" s="10">
        <v>1031</v>
      </c>
      <c r="AE29" s="14">
        <v>543</v>
      </c>
      <c r="AF29" s="2">
        <v>910</v>
      </c>
      <c r="AG29" s="2">
        <v>1007</v>
      </c>
      <c r="AH29" s="10">
        <v>1099</v>
      </c>
      <c r="AI29" s="14">
        <v>14</v>
      </c>
      <c r="AJ29" s="2">
        <v>13</v>
      </c>
      <c r="AK29" s="2">
        <v>12</v>
      </c>
      <c r="AL29" s="10">
        <v>9</v>
      </c>
      <c r="AM29" s="17">
        <f t="shared" si="0"/>
        <v>3057</v>
      </c>
      <c r="AN29" s="6">
        <f t="shared" si="1"/>
        <v>4264</v>
      </c>
      <c r="AO29" s="6">
        <f t="shared" si="2"/>
        <v>4529</v>
      </c>
      <c r="AP29" s="18">
        <f t="shared" si="3"/>
        <v>4873</v>
      </c>
    </row>
    <row r="30" spans="1:42" x14ac:dyDescent="0.2">
      <c r="A30" s="34"/>
      <c r="B30" s="10" t="s">
        <v>26</v>
      </c>
      <c r="C30" s="9">
        <v>71</v>
      </c>
      <c r="D30" s="3">
        <v>73</v>
      </c>
      <c r="E30" s="3">
        <v>67</v>
      </c>
      <c r="F30" s="10">
        <v>101</v>
      </c>
      <c r="G30" s="14">
        <v>55</v>
      </c>
      <c r="H30" s="2">
        <v>50</v>
      </c>
      <c r="I30" s="2">
        <v>76</v>
      </c>
      <c r="J30" s="10">
        <v>89</v>
      </c>
      <c r="K30" s="14">
        <v>2</v>
      </c>
      <c r="L30" s="2">
        <v>0</v>
      </c>
      <c r="M30" s="2">
        <v>0</v>
      </c>
      <c r="N30" s="10">
        <v>0</v>
      </c>
      <c r="O30" s="14">
        <v>22</v>
      </c>
      <c r="P30" s="2">
        <v>21</v>
      </c>
      <c r="Q30" s="2">
        <v>25</v>
      </c>
      <c r="R30" s="10">
        <v>30</v>
      </c>
      <c r="S30" s="14">
        <v>63</v>
      </c>
      <c r="T30" s="2">
        <v>63</v>
      </c>
      <c r="U30" s="2">
        <v>45</v>
      </c>
      <c r="V30" s="10">
        <v>47</v>
      </c>
      <c r="W30" s="14">
        <v>84</v>
      </c>
      <c r="X30" s="2">
        <v>133</v>
      </c>
      <c r="Y30" s="2">
        <v>93</v>
      </c>
      <c r="Z30" s="10">
        <v>158</v>
      </c>
      <c r="AA30" s="14">
        <v>219</v>
      </c>
      <c r="AB30" s="2">
        <v>262</v>
      </c>
      <c r="AC30" s="2">
        <v>288</v>
      </c>
      <c r="AD30" s="10">
        <v>332</v>
      </c>
      <c r="AE30" s="14">
        <v>146</v>
      </c>
      <c r="AF30" s="2">
        <v>171</v>
      </c>
      <c r="AG30" s="2">
        <v>183</v>
      </c>
      <c r="AH30" s="10">
        <v>155</v>
      </c>
      <c r="AI30" s="14">
        <v>5</v>
      </c>
      <c r="AJ30" s="2">
        <v>3</v>
      </c>
      <c r="AK30" s="2">
        <v>3</v>
      </c>
      <c r="AL30" s="10">
        <v>3</v>
      </c>
      <c r="AM30" s="17">
        <f t="shared" si="0"/>
        <v>667</v>
      </c>
      <c r="AN30" s="6">
        <f t="shared" si="1"/>
        <v>776</v>
      </c>
      <c r="AO30" s="6">
        <f t="shared" si="2"/>
        <v>780</v>
      </c>
      <c r="AP30" s="18">
        <f t="shared" si="3"/>
        <v>915</v>
      </c>
    </row>
    <row r="31" spans="1:42" x14ac:dyDescent="0.2">
      <c r="A31" s="33" t="s">
        <v>27</v>
      </c>
      <c r="B31" s="10" t="s">
        <v>28</v>
      </c>
      <c r="C31" s="9">
        <v>586</v>
      </c>
      <c r="D31" s="3">
        <v>490</v>
      </c>
      <c r="E31" s="3">
        <v>385</v>
      </c>
      <c r="F31" s="10">
        <v>521</v>
      </c>
      <c r="G31" s="14">
        <v>213</v>
      </c>
      <c r="H31" s="2">
        <v>132</v>
      </c>
      <c r="I31" s="2">
        <v>132</v>
      </c>
      <c r="J31" s="10">
        <v>118</v>
      </c>
      <c r="K31" s="14">
        <v>0</v>
      </c>
      <c r="L31" s="2">
        <v>0</v>
      </c>
      <c r="M31" s="2">
        <v>0</v>
      </c>
      <c r="N31" s="10">
        <v>1</v>
      </c>
      <c r="O31" s="14">
        <v>109</v>
      </c>
      <c r="P31" s="2">
        <v>50</v>
      </c>
      <c r="Q31" s="2">
        <v>40</v>
      </c>
      <c r="R31" s="10">
        <v>39</v>
      </c>
      <c r="S31" s="14">
        <v>197</v>
      </c>
      <c r="T31" s="2">
        <v>114</v>
      </c>
      <c r="U31" s="2">
        <v>139</v>
      </c>
      <c r="V31" s="10">
        <v>163</v>
      </c>
      <c r="W31" s="14">
        <v>646</v>
      </c>
      <c r="X31" s="2">
        <v>497</v>
      </c>
      <c r="Y31" s="2">
        <v>512</v>
      </c>
      <c r="Z31" s="10">
        <v>756</v>
      </c>
      <c r="AA31" s="14">
        <v>383</v>
      </c>
      <c r="AB31" s="2">
        <v>288</v>
      </c>
      <c r="AC31" s="2">
        <v>330</v>
      </c>
      <c r="AD31" s="10">
        <v>343</v>
      </c>
      <c r="AE31" s="14">
        <v>488</v>
      </c>
      <c r="AF31" s="2">
        <v>410</v>
      </c>
      <c r="AG31" s="2">
        <v>972</v>
      </c>
      <c r="AH31" s="10">
        <v>684</v>
      </c>
      <c r="AI31" s="14">
        <v>5</v>
      </c>
      <c r="AJ31" s="2">
        <v>1</v>
      </c>
      <c r="AK31" s="2">
        <v>1</v>
      </c>
      <c r="AL31" s="10">
        <v>2</v>
      </c>
      <c r="AM31" s="17">
        <f t="shared" si="0"/>
        <v>2627</v>
      </c>
      <c r="AN31" s="6">
        <f t="shared" si="1"/>
        <v>1982</v>
      </c>
      <c r="AO31" s="6">
        <f t="shared" si="2"/>
        <v>2511</v>
      </c>
      <c r="AP31" s="18">
        <f t="shared" si="3"/>
        <v>2627</v>
      </c>
    </row>
    <row r="32" spans="1:42" x14ac:dyDescent="0.2">
      <c r="A32" s="35"/>
      <c r="B32" s="10" t="s">
        <v>29</v>
      </c>
      <c r="C32" s="9">
        <v>117</v>
      </c>
      <c r="D32" s="3">
        <v>151</v>
      </c>
      <c r="E32" s="3">
        <v>113</v>
      </c>
      <c r="F32" s="10">
        <v>149</v>
      </c>
      <c r="G32" s="14">
        <v>47</v>
      </c>
      <c r="H32" s="2">
        <v>39</v>
      </c>
      <c r="I32" s="2">
        <v>52</v>
      </c>
      <c r="J32" s="10">
        <v>33</v>
      </c>
      <c r="K32" s="14">
        <v>0</v>
      </c>
      <c r="L32" s="2">
        <v>0</v>
      </c>
      <c r="M32" s="2">
        <v>0</v>
      </c>
      <c r="N32" s="10">
        <v>1</v>
      </c>
      <c r="O32" s="14">
        <v>22</v>
      </c>
      <c r="P32" s="2">
        <v>28</v>
      </c>
      <c r="Q32" s="2">
        <v>34</v>
      </c>
      <c r="R32" s="10">
        <v>31</v>
      </c>
      <c r="S32" s="14">
        <v>8</v>
      </c>
      <c r="T32" s="2">
        <v>5</v>
      </c>
      <c r="U32" s="2">
        <v>6</v>
      </c>
      <c r="V32" s="10">
        <v>10</v>
      </c>
      <c r="W32" s="14">
        <v>76</v>
      </c>
      <c r="X32" s="2">
        <v>84</v>
      </c>
      <c r="Y32" s="2">
        <v>140</v>
      </c>
      <c r="Z32" s="10">
        <v>194</v>
      </c>
      <c r="AA32" s="14">
        <v>51</v>
      </c>
      <c r="AB32" s="2">
        <v>50</v>
      </c>
      <c r="AC32" s="2">
        <v>73</v>
      </c>
      <c r="AD32" s="10">
        <v>69</v>
      </c>
      <c r="AE32" s="14">
        <v>121</v>
      </c>
      <c r="AF32" s="2">
        <v>130</v>
      </c>
      <c r="AG32" s="2">
        <v>189</v>
      </c>
      <c r="AH32" s="10">
        <v>269</v>
      </c>
      <c r="AI32" s="14">
        <v>0</v>
      </c>
      <c r="AJ32" s="2">
        <v>0</v>
      </c>
      <c r="AK32" s="2">
        <v>0</v>
      </c>
      <c r="AL32" s="10">
        <v>0</v>
      </c>
      <c r="AM32" s="17">
        <f t="shared" si="0"/>
        <v>442</v>
      </c>
      <c r="AN32" s="6">
        <f t="shared" si="1"/>
        <v>487</v>
      </c>
      <c r="AO32" s="6">
        <f t="shared" si="2"/>
        <v>607</v>
      </c>
      <c r="AP32" s="18">
        <f t="shared" si="3"/>
        <v>756</v>
      </c>
    </row>
    <row r="33" spans="1:42" x14ac:dyDescent="0.2">
      <c r="A33" s="35"/>
      <c r="B33" s="10" t="s">
        <v>95</v>
      </c>
      <c r="C33" s="9">
        <v>86</v>
      </c>
      <c r="D33" s="3">
        <v>114</v>
      </c>
      <c r="E33" s="3">
        <v>136</v>
      </c>
      <c r="F33" s="10">
        <v>173</v>
      </c>
      <c r="G33" s="14">
        <v>36</v>
      </c>
      <c r="H33" s="2">
        <v>41</v>
      </c>
      <c r="I33" s="2">
        <v>46</v>
      </c>
      <c r="J33" s="10">
        <v>36</v>
      </c>
      <c r="K33" s="14">
        <v>0</v>
      </c>
      <c r="L33" s="2">
        <v>1</v>
      </c>
      <c r="M33" s="2">
        <v>0</v>
      </c>
      <c r="N33" s="10">
        <v>0</v>
      </c>
      <c r="O33" s="14">
        <v>26</v>
      </c>
      <c r="P33" s="2">
        <v>23</v>
      </c>
      <c r="Q33" s="2">
        <v>29</v>
      </c>
      <c r="R33" s="10">
        <v>28</v>
      </c>
      <c r="S33" s="14">
        <v>8</v>
      </c>
      <c r="T33" s="2">
        <v>13</v>
      </c>
      <c r="U33" s="2">
        <v>17</v>
      </c>
      <c r="V33" s="10">
        <v>24</v>
      </c>
      <c r="W33" s="14">
        <v>136</v>
      </c>
      <c r="X33" s="2">
        <v>112</v>
      </c>
      <c r="Y33" s="2">
        <v>150</v>
      </c>
      <c r="Z33" s="10">
        <v>186</v>
      </c>
      <c r="AA33" s="14">
        <v>63</v>
      </c>
      <c r="AB33" s="2">
        <v>71</v>
      </c>
      <c r="AC33" s="2">
        <v>73</v>
      </c>
      <c r="AD33" s="10">
        <v>64</v>
      </c>
      <c r="AE33" s="14">
        <v>120</v>
      </c>
      <c r="AF33" s="2">
        <v>114</v>
      </c>
      <c r="AG33" s="2">
        <v>159</v>
      </c>
      <c r="AH33" s="10">
        <v>128</v>
      </c>
      <c r="AI33" s="14">
        <v>5</v>
      </c>
      <c r="AJ33" s="2">
        <v>7</v>
      </c>
      <c r="AK33" s="2">
        <v>7</v>
      </c>
      <c r="AL33" s="10">
        <v>2</v>
      </c>
      <c r="AM33" s="17">
        <f t="shared" si="0"/>
        <v>480</v>
      </c>
      <c r="AN33" s="6">
        <f t="shared" si="1"/>
        <v>496</v>
      </c>
      <c r="AO33" s="6">
        <f t="shared" si="2"/>
        <v>617</v>
      </c>
      <c r="AP33" s="18">
        <f t="shared" si="3"/>
        <v>641</v>
      </c>
    </row>
    <row r="34" spans="1:42" x14ac:dyDescent="0.2">
      <c r="A34" s="35"/>
      <c r="B34" s="10" t="s">
        <v>72</v>
      </c>
      <c r="C34" s="9">
        <v>106</v>
      </c>
      <c r="D34" s="3">
        <v>117</v>
      </c>
      <c r="E34" s="3">
        <v>117</v>
      </c>
      <c r="F34" s="10">
        <v>135</v>
      </c>
      <c r="G34" s="14">
        <v>38</v>
      </c>
      <c r="H34" s="2">
        <v>41</v>
      </c>
      <c r="I34" s="2">
        <v>45</v>
      </c>
      <c r="J34" s="10">
        <v>26</v>
      </c>
      <c r="K34" s="14">
        <v>0</v>
      </c>
      <c r="L34" s="2">
        <v>1</v>
      </c>
      <c r="M34" s="2">
        <v>1</v>
      </c>
      <c r="N34" s="10">
        <v>2</v>
      </c>
      <c r="O34" s="14">
        <v>31</v>
      </c>
      <c r="P34" s="2">
        <v>29</v>
      </c>
      <c r="Q34" s="2">
        <v>32</v>
      </c>
      <c r="R34" s="10">
        <v>35</v>
      </c>
      <c r="S34" s="14">
        <v>24</v>
      </c>
      <c r="T34" s="2">
        <v>28</v>
      </c>
      <c r="U34" s="2">
        <v>28</v>
      </c>
      <c r="V34" s="10">
        <v>19</v>
      </c>
      <c r="W34" s="14">
        <v>63</v>
      </c>
      <c r="X34" s="2">
        <v>87</v>
      </c>
      <c r="Y34" s="2">
        <v>102</v>
      </c>
      <c r="Z34" s="10">
        <v>149</v>
      </c>
      <c r="AA34" s="14">
        <v>105</v>
      </c>
      <c r="AB34" s="2">
        <v>72</v>
      </c>
      <c r="AC34" s="2">
        <v>74</v>
      </c>
      <c r="AD34" s="10">
        <v>50</v>
      </c>
      <c r="AE34" s="14">
        <v>55</v>
      </c>
      <c r="AF34" s="2">
        <v>69</v>
      </c>
      <c r="AG34" s="2">
        <v>138</v>
      </c>
      <c r="AH34" s="10">
        <v>113</v>
      </c>
      <c r="AI34" s="14">
        <v>1</v>
      </c>
      <c r="AJ34" s="2">
        <v>0</v>
      </c>
      <c r="AK34" s="2">
        <v>2</v>
      </c>
      <c r="AL34" s="10">
        <v>0</v>
      </c>
      <c r="AM34" s="17">
        <f t="shared" si="0"/>
        <v>423</v>
      </c>
      <c r="AN34" s="6">
        <f t="shared" si="1"/>
        <v>444</v>
      </c>
      <c r="AO34" s="6">
        <f t="shared" si="2"/>
        <v>539</v>
      </c>
      <c r="AP34" s="18">
        <f t="shared" si="3"/>
        <v>529</v>
      </c>
    </row>
    <row r="35" spans="1:42" x14ac:dyDescent="0.2">
      <c r="A35" s="34"/>
      <c r="B35" s="10" t="s">
        <v>96</v>
      </c>
      <c r="C35" s="9">
        <v>0</v>
      </c>
      <c r="D35" s="3">
        <v>146</v>
      </c>
      <c r="E35" s="3">
        <v>113</v>
      </c>
      <c r="F35" s="10">
        <v>145</v>
      </c>
      <c r="G35" s="14">
        <v>0</v>
      </c>
      <c r="H35" s="2">
        <v>52</v>
      </c>
      <c r="I35" s="2">
        <v>59</v>
      </c>
      <c r="J35" s="10">
        <v>40</v>
      </c>
      <c r="K35" s="14">
        <v>0</v>
      </c>
      <c r="L35" s="2">
        <v>0</v>
      </c>
      <c r="M35" s="2">
        <v>0</v>
      </c>
      <c r="N35" s="10">
        <v>0</v>
      </c>
      <c r="O35" s="14">
        <v>0</v>
      </c>
      <c r="P35" s="2">
        <v>56</v>
      </c>
      <c r="Q35" s="2">
        <v>79</v>
      </c>
      <c r="R35" s="10">
        <v>77</v>
      </c>
      <c r="S35" s="14">
        <v>0</v>
      </c>
      <c r="T35" s="2">
        <v>9</v>
      </c>
      <c r="U35" s="2">
        <v>20</v>
      </c>
      <c r="V35" s="10">
        <v>30</v>
      </c>
      <c r="W35" s="14">
        <v>0</v>
      </c>
      <c r="X35" s="2">
        <v>200</v>
      </c>
      <c r="Y35" s="2">
        <v>194</v>
      </c>
      <c r="Z35" s="10">
        <v>232</v>
      </c>
      <c r="AA35" s="14">
        <v>0</v>
      </c>
      <c r="AB35" s="2">
        <v>63</v>
      </c>
      <c r="AC35" s="2">
        <v>32</v>
      </c>
      <c r="AD35" s="10">
        <v>39</v>
      </c>
      <c r="AE35" s="14">
        <v>0</v>
      </c>
      <c r="AF35" s="2">
        <v>123</v>
      </c>
      <c r="AG35" s="2">
        <v>276</v>
      </c>
      <c r="AH35" s="10">
        <v>203</v>
      </c>
      <c r="AI35" s="14">
        <v>0</v>
      </c>
      <c r="AJ35" s="2">
        <v>0</v>
      </c>
      <c r="AK35" s="2">
        <v>0</v>
      </c>
      <c r="AL35" s="10">
        <v>0</v>
      </c>
      <c r="AM35" s="17">
        <f t="shared" si="0"/>
        <v>0</v>
      </c>
      <c r="AN35" s="6">
        <f t="shared" si="1"/>
        <v>649</v>
      </c>
      <c r="AO35" s="6">
        <f t="shared" si="2"/>
        <v>773</v>
      </c>
      <c r="AP35" s="18">
        <f t="shared" si="3"/>
        <v>766</v>
      </c>
    </row>
    <row r="36" spans="1:42" x14ac:dyDescent="0.2">
      <c r="A36" s="33" t="s">
        <v>30</v>
      </c>
      <c r="B36" s="10" t="s">
        <v>32</v>
      </c>
      <c r="C36" s="9">
        <v>348</v>
      </c>
      <c r="D36" s="3">
        <v>418</v>
      </c>
      <c r="E36" s="3">
        <v>395</v>
      </c>
      <c r="F36" s="10">
        <v>402</v>
      </c>
      <c r="G36" s="14">
        <v>161</v>
      </c>
      <c r="H36" s="2">
        <v>171</v>
      </c>
      <c r="I36" s="2">
        <v>178</v>
      </c>
      <c r="J36" s="10">
        <v>176</v>
      </c>
      <c r="K36" s="14">
        <v>0</v>
      </c>
      <c r="L36" s="2">
        <v>0</v>
      </c>
      <c r="M36" s="2">
        <v>0</v>
      </c>
      <c r="N36" s="10">
        <v>1</v>
      </c>
      <c r="O36" s="14">
        <v>79</v>
      </c>
      <c r="P36" s="2">
        <v>80</v>
      </c>
      <c r="Q36" s="2">
        <v>84</v>
      </c>
      <c r="R36" s="10">
        <v>101</v>
      </c>
      <c r="S36" s="14">
        <v>171</v>
      </c>
      <c r="T36" s="2">
        <v>254</v>
      </c>
      <c r="U36" s="2">
        <v>283</v>
      </c>
      <c r="V36" s="10">
        <v>337</v>
      </c>
      <c r="W36" s="14">
        <v>279</v>
      </c>
      <c r="X36" s="2">
        <v>318</v>
      </c>
      <c r="Y36" s="2">
        <v>314</v>
      </c>
      <c r="Z36" s="10">
        <v>328</v>
      </c>
      <c r="AA36" s="14">
        <v>211</v>
      </c>
      <c r="AB36" s="2">
        <v>181</v>
      </c>
      <c r="AC36" s="2">
        <v>193</v>
      </c>
      <c r="AD36" s="10">
        <v>238</v>
      </c>
      <c r="AE36" s="14">
        <v>426</v>
      </c>
      <c r="AF36" s="2">
        <v>389</v>
      </c>
      <c r="AG36" s="2">
        <v>458</v>
      </c>
      <c r="AH36" s="10">
        <v>533</v>
      </c>
      <c r="AI36" s="14">
        <v>2</v>
      </c>
      <c r="AJ36" s="2">
        <v>1</v>
      </c>
      <c r="AK36" s="2">
        <v>3</v>
      </c>
      <c r="AL36" s="10">
        <v>2</v>
      </c>
      <c r="AM36" s="17">
        <f t="shared" si="0"/>
        <v>1677</v>
      </c>
      <c r="AN36" s="6">
        <f t="shared" si="1"/>
        <v>1812</v>
      </c>
      <c r="AO36" s="6">
        <f t="shared" si="2"/>
        <v>1908</v>
      </c>
      <c r="AP36" s="18">
        <f t="shared" si="3"/>
        <v>2118</v>
      </c>
    </row>
    <row r="37" spans="1:42" x14ac:dyDescent="0.2">
      <c r="A37" s="35"/>
      <c r="B37" s="10" t="s">
        <v>31</v>
      </c>
      <c r="C37" s="9">
        <v>430</v>
      </c>
      <c r="D37" s="3">
        <v>448</v>
      </c>
      <c r="E37" s="3">
        <v>484</v>
      </c>
      <c r="F37" s="10">
        <v>517</v>
      </c>
      <c r="G37" s="14">
        <v>235</v>
      </c>
      <c r="H37" s="2">
        <v>214</v>
      </c>
      <c r="I37" s="2">
        <v>240</v>
      </c>
      <c r="J37" s="10">
        <v>247</v>
      </c>
      <c r="K37" s="14">
        <v>2</v>
      </c>
      <c r="L37" s="2">
        <v>0</v>
      </c>
      <c r="M37" s="2">
        <v>0</v>
      </c>
      <c r="N37" s="10">
        <v>2</v>
      </c>
      <c r="O37" s="14">
        <v>54</v>
      </c>
      <c r="P37" s="2">
        <v>52</v>
      </c>
      <c r="Q37" s="2">
        <v>62</v>
      </c>
      <c r="R37" s="10">
        <v>56</v>
      </c>
      <c r="S37" s="14">
        <v>824</v>
      </c>
      <c r="T37" s="2">
        <v>1005</v>
      </c>
      <c r="U37" s="2">
        <v>858</v>
      </c>
      <c r="V37" s="10">
        <v>851</v>
      </c>
      <c r="W37" s="14">
        <v>481</v>
      </c>
      <c r="X37" s="2">
        <v>458</v>
      </c>
      <c r="Y37" s="2">
        <v>526</v>
      </c>
      <c r="Z37" s="10">
        <v>623</v>
      </c>
      <c r="AA37" s="14">
        <v>272</v>
      </c>
      <c r="AB37" s="2">
        <v>237</v>
      </c>
      <c r="AC37" s="2">
        <v>202</v>
      </c>
      <c r="AD37" s="10">
        <v>195</v>
      </c>
      <c r="AE37" s="14">
        <v>578</v>
      </c>
      <c r="AF37" s="2">
        <v>675</v>
      </c>
      <c r="AG37" s="2">
        <v>797</v>
      </c>
      <c r="AH37" s="10">
        <v>784</v>
      </c>
      <c r="AI37" s="14">
        <v>0</v>
      </c>
      <c r="AJ37" s="2">
        <v>1</v>
      </c>
      <c r="AK37" s="2">
        <v>1</v>
      </c>
      <c r="AL37" s="10">
        <v>2</v>
      </c>
      <c r="AM37" s="17">
        <f t="shared" si="0"/>
        <v>2876</v>
      </c>
      <c r="AN37" s="6">
        <f t="shared" si="1"/>
        <v>3090</v>
      </c>
      <c r="AO37" s="6">
        <f t="shared" si="2"/>
        <v>3170</v>
      </c>
      <c r="AP37" s="18">
        <f t="shared" si="3"/>
        <v>3277</v>
      </c>
    </row>
    <row r="38" spans="1:42" x14ac:dyDescent="0.2">
      <c r="A38" s="35"/>
      <c r="B38" s="10" t="s">
        <v>33</v>
      </c>
      <c r="C38" s="9">
        <v>354</v>
      </c>
      <c r="D38" s="3">
        <v>422</v>
      </c>
      <c r="E38" s="3">
        <v>314</v>
      </c>
      <c r="F38" s="10">
        <v>377</v>
      </c>
      <c r="G38" s="14">
        <v>154</v>
      </c>
      <c r="H38" s="2">
        <v>117</v>
      </c>
      <c r="I38" s="2">
        <v>161</v>
      </c>
      <c r="J38" s="10">
        <v>187</v>
      </c>
      <c r="K38" s="14">
        <v>1</v>
      </c>
      <c r="L38" s="2">
        <v>0</v>
      </c>
      <c r="M38" s="2">
        <v>0</v>
      </c>
      <c r="N38" s="10">
        <v>2</v>
      </c>
      <c r="O38" s="14">
        <v>118</v>
      </c>
      <c r="P38" s="2">
        <v>129</v>
      </c>
      <c r="Q38" s="2">
        <v>133</v>
      </c>
      <c r="R38" s="10">
        <v>132</v>
      </c>
      <c r="S38" s="14">
        <v>113</v>
      </c>
      <c r="T38" s="2">
        <v>85</v>
      </c>
      <c r="U38" s="2">
        <v>71</v>
      </c>
      <c r="V38" s="10">
        <v>70</v>
      </c>
      <c r="W38" s="14">
        <v>540</v>
      </c>
      <c r="X38" s="2">
        <v>583</v>
      </c>
      <c r="Y38" s="2">
        <v>528</v>
      </c>
      <c r="Z38" s="10">
        <v>603</v>
      </c>
      <c r="AA38" s="14">
        <v>139</v>
      </c>
      <c r="AB38" s="2">
        <v>173</v>
      </c>
      <c r="AC38" s="2">
        <v>84</v>
      </c>
      <c r="AD38" s="10">
        <v>116</v>
      </c>
      <c r="AE38" s="14">
        <v>572</v>
      </c>
      <c r="AF38" s="2">
        <v>584</v>
      </c>
      <c r="AG38" s="2">
        <v>537</v>
      </c>
      <c r="AH38" s="10">
        <v>579</v>
      </c>
      <c r="AI38" s="14">
        <v>9</v>
      </c>
      <c r="AJ38" s="2">
        <v>3</v>
      </c>
      <c r="AK38" s="2">
        <v>4</v>
      </c>
      <c r="AL38" s="10">
        <v>3</v>
      </c>
      <c r="AM38" s="17">
        <f t="shared" si="0"/>
        <v>2000</v>
      </c>
      <c r="AN38" s="6">
        <f t="shared" si="1"/>
        <v>2096</v>
      </c>
      <c r="AO38" s="6">
        <f t="shared" si="2"/>
        <v>1832</v>
      </c>
      <c r="AP38" s="18">
        <f t="shared" si="3"/>
        <v>2069</v>
      </c>
    </row>
    <row r="39" spans="1:42" x14ac:dyDescent="0.2">
      <c r="A39" s="35"/>
      <c r="B39" s="10" t="s">
        <v>35</v>
      </c>
      <c r="C39" s="9">
        <v>199</v>
      </c>
      <c r="D39" s="3">
        <v>207</v>
      </c>
      <c r="E39" s="3">
        <v>223</v>
      </c>
      <c r="F39" s="10">
        <v>237</v>
      </c>
      <c r="G39" s="14">
        <v>112</v>
      </c>
      <c r="H39" s="2">
        <v>120</v>
      </c>
      <c r="I39" s="2">
        <v>144</v>
      </c>
      <c r="J39" s="10">
        <v>113</v>
      </c>
      <c r="K39" s="14">
        <v>6</v>
      </c>
      <c r="L39" s="2">
        <v>5</v>
      </c>
      <c r="M39" s="2">
        <v>6</v>
      </c>
      <c r="N39" s="10">
        <v>0</v>
      </c>
      <c r="O39" s="14">
        <v>10</v>
      </c>
      <c r="P39" s="2">
        <v>17</v>
      </c>
      <c r="Q39" s="2">
        <v>19</v>
      </c>
      <c r="R39" s="10">
        <v>22</v>
      </c>
      <c r="S39" s="14">
        <v>63</v>
      </c>
      <c r="T39" s="2">
        <v>86</v>
      </c>
      <c r="U39" s="2">
        <v>87</v>
      </c>
      <c r="V39" s="10">
        <v>114</v>
      </c>
      <c r="W39" s="14">
        <v>175</v>
      </c>
      <c r="X39" s="2">
        <v>241</v>
      </c>
      <c r="Y39" s="2">
        <v>230</v>
      </c>
      <c r="Z39" s="10">
        <v>366</v>
      </c>
      <c r="AA39" s="14">
        <v>98</v>
      </c>
      <c r="AB39" s="2">
        <v>99</v>
      </c>
      <c r="AC39" s="2">
        <v>65</v>
      </c>
      <c r="AD39" s="10">
        <v>74</v>
      </c>
      <c r="AE39" s="14">
        <v>266</v>
      </c>
      <c r="AF39" s="2">
        <v>311</v>
      </c>
      <c r="AG39" s="2">
        <v>409</v>
      </c>
      <c r="AH39" s="10">
        <v>310</v>
      </c>
      <c r="AI39" s="14">
        <v>2</v>
      </c>
      <c r="AJ39" s="2">
        <v>1</v>
      </c>
      <c r="AK39" s="2">
        <v>3</v>
      </c>
      <c r="AL39" s="10">
        <v>2</v>
      </c>
      <c r="AM39" s="17">
        <f t="shared" si="0"/>
        <v>931</v>
      </c>
      <c r="AN39" s="6">
        <f t="shared" si="1"/>
        <v>1087</v>
      </c>
      <c r="AO39" s="6">
        <f t="shared" si="2"/>
        <v>1186</v>
      </c>
      <c r="AP39" s="18">
        <f t="shared" si="3"/>
        <v>1238</v>
      </c>
    </row>
    <row r="40" spans="1:42" x14ac:dyDescent="0.2">
      <c r="A40" s="35"/>
      <c r="B40" s="10" t="s">
        <v>36</v>
      </c>
      <c r="C40" s="9">
        <v>1680</v>
      </c>
      <c r="D40" s="3">
        <v>1731</v>
      </c>
      <c r="E40" s="3">
        <v>1495</v>
      </c>
      <c r="F40" s="10">
        <v>1869</v>
      </c>
      <c r="G40" s="14">
        <v>565</v>
      </c>
      <c r="H40" s="2">
        <v>311</v>
      </c>
      <c r="I40" s="2">
        <v>689</v>
      </c>
      <c r="J40" s="10">
        <v>664</v>
      </c>
      <c r="K40" s="14">
        <v>0</v>
      </c>
      <c r="L40" s="2">
        <v>0</v>
      </c>
      <c r="M40" s="2">
        <v>0</v>
      </c>
      <c r="N40" s="10">
        <v>0</v>
      </c>
      <c r="O40" s="14">
        <v>218</v>
      </c>
      <c r="P40" s="2">
        <v>232</v>
      </c>
      <c r="Q40" s="2">
        <v>269</v>
      </c>
      <c r="R40" s="10">
        <v>262</v>
      </c>
      <c r="S40" s="14">
        <v>887</v>
      </c>
      <c r="T40" s="2">
        <v>843</v>
      </c>
      <c r="U40" s="2">
        <v>945</v>
      </c>
      <c r="V40" s="10">
        <v>869</v>
      </c>
      <c r="W40" s="14">
        <v>1184</v>
      </c>
      <c r="X40" s="2">
        <v>1381</v>
      </c>
      <c r="Y40" s="2">
        <v>1205</v>
      </c>
      <c r="Z40" s="10">
        <v>1589</v>
      </c>
      <c r="AA40" s="14">
        <v>346</v>
      </c>
      <c r="AB40" s="2">
        <v>668</v>
      </c>
      <c r="AC40" s="2">
        <v>242</v>
      </c>
      <c r="AD40" s="10">
        <v>273</v>
      </c>
      <c r="AE40" s="14">
        <v>1425</v>
      </c>
      <c r="AF40" s="2">
        <v>1484</v>
      </c>
      <c r="AG40" s="2">
        <v>1984</v>
      </c>
      <c r="AH40" s="10">
        <v>1708</v>
      </c>
      <c r="AI40" s="14">
        <v>8</v>
      </c>
      <c r="AJ40" s="2">
        <v>7</v>
      </c>
      <c r="AK40" s="2">
        <v>4</v>
      </c>
      <c r="AL40" s="10">
        <v>4</v>
      </c>
      <c r="AM40" s="17">
        <f t="shared" si="0"/>
        <v>6313</v>
      </c>
      <c r="AN40" s="6">
        <f t="shared" si="1"/>
        <v>6657</v>
      </c>
      <c r="AO40" s="6">
        <f t="shared" si="2"/>
        <v>6833</v>
      </c>
      <c r="AP40" s="18">
        <f t="shared" si="3"/>
        <v>7238</v>
      </c>
    </row>
    <row r="41" spans="1:42" x14ac:dyDescent="0.2">
      <c r="A41" s="35"/>
      <c r="B41" s="10" t="s">
        <v>37</v>
      </c>
      <c r="C41" s="9">
        <v>221</v>
      </c>
      <c r="D41" s="3">
        <v>237</v>
      </c>
      <c r="E41" s="3">
        <v>199</v>
      </c>
      <c r="F41" s="10">
        <v>251</v>
      </c>
      <c r="G41" s="14">
        <v>133</v>
      </c>
      <c r="H41" s="2">
        <v>101</v>
      </c>
      <c r="I41" s="2">
        <v>129</v>
      </c>
      <c r="J41" s="10">
        <v>145</v>
      </c>
      <c r="K41" s="14">
        <v>1</v>
      </c>
      <c r="L41" s="2">
        <v>1</v>
      </c>
      <c r="M41" s="2">
        <v>2</v>
      </c>
      <c r="N41" s="10">
        <v>2</v>
      </c>
      <c r="O41" s="14">
        <v>19</v>
      </c>
      <c r="P41" s="2">
        <v>22</v>
      </c>
      <c r="Q41" s="2">
        <v>18</v>
      </c>
      <c r="R41" s="10">
        <v>18</v>
      </c>
      <c r="S41" s="14">
        <v>196</v>
      </c>
      <c r="T41" s="2">
        <v>151</v>
      </c>
      <c r="U41" s="2">
        <v>179</v>
      </c>
      <c r="V41" s="10">
        <v>176</v>
      </c>
      <c r="W41" s="14">
        <v>166</v>
      </c>
      <c r="X41" s="2">
        <v>127</v>
      </c>
      <c r="Y41" s="2">
        <v>165</v>
      </c>
      <c r="Z41" s="10">
        <v>282</v>
      </c>
      <c r="AA41" s="14">
        <v>165</v>
      </c>
      <c r="AB41" s="2">
        <v>188</v>
      </c>
      <c r="AC41" s="2">
        <v>162</v>
      </c>
      <c r="AD41" s="10">
        <v>154</v>
      </c>
      <c r="AE41" s="14">
        <v>192</v>
      </c>
      <c r="AF41" s="2">
        <v>206</v>
      </c>
      <c r="AG41" s="2">
        <v>318</v>
      </c>
      <c r="AH41" s="10">
        <v>207</v>
      </c>
      <c r="AI41" s="14">
        <v>3</v>
      </c>
      <c r="AJ41" s="2">
        <v>9</v>
      </c>
      <c r="AK41" s="2">
        <v>2</v>
      </c>
      <c r="AL41" s="10">
        <v>5</v>
      </c>
      <c r="AM41" s="17">
        <f t="shared" si="0"/>
        <v>1096</v>
      </c>
      <c r="AN41" s="6">
        <f t="shared" si="1"/>
        <v>1042</v>
      </c>
      <c r="AO41" s="6">
        <f t="shared" si="2"/>
        <v>1174</v>
      </c>
      <c r="AP41" s="18">
        <f t="shared" si="3"/>
        <v>1240</v>
      </c>
    </row>
    <row r="42" spans="1:42" x14ac:dyDescent="0.2">
      <c r="A42" s="34"/>
      <c r="B42" s="10" t="s">
        <v>34</v>
      </c>
      <c r="C42" s="9">
        <v>268</v>
      </c>
      <c r="D42" s="3">
        <v>271</v>
      </c>
      <c r="E42" s="3">
        <v>245</v>
      </c>
      <c r="F42" s="10">
        <v>287</v>
      </c>
      <c r="G42" s="14">
        <v>114</v>
      </c>
      <c r="H42" s="2">
        <v>118</v>
      </c>
      <c r="I42" s="2">
        <v>129</v>
      </c>
      <c r="J42" s="10">
        <v>128</v>
      </c>
      <c r="K42" s="14">
        <v>0</v>
      </c>
      <c r="L42" s="2">
        <v>1</v>
      </c>
      <c r="M42" s="2">
        <v>0</v>
      </c>
      <c r="N42" s="10">
        <v>0</v>
      </c>
      <c r="O42" s="14">
        <v>52</v>
      </c>
      <c r="P42" s="2">
        <v>49</v>
      </c>
      <c r="Q42" s="2">
        <v>44</v>
      </c>
      <c r="R42" s="10">
        <v>44</v>
      </c>
      <c r="S42" s="14">
        <v>227</v>
      </c>
      <c r="T42" s="2">
        <v>292</v>
      </c>
      <c r="U42" s="2">
        <v>329</v>
      </c>
      <c r="V42" s="10">
        <v>257</v>
      </c>
      <c r="W42" s="14">
        <v>216</v>
      </c>
      <c r="X42" s="2">
        <v>248</v>
      </c>
      <c r="Y42" s="2">
        <v>245</v>
      </c>
      <c r="Z42" s="10">
        <v>401</v>
      </c>
      <c r="AA42" s="14">
        <v>78</v>
      </c>
      <c r="AB42" s="2">
        <v>120</v>
      </c>
      <c r="AC42" s="2">
        <v>53</v>
      </c>
      <c r="AD42" s="10">
        <v>71</v>
      </c>
      <c r="AE42" s="14">
        <v>339</v>
      </c>
      <c r="AF42" s="2">
        <v>280</v>
      </c>
      <c r="AG42" s="2">
        <v>423</v>
      </c>
      <c r="AH42" s="10">
        <v>353</v>
      </c>
      <c r="AI42" s="14">
        <v>3</v>
      </c>
      <c r="AJ42" s="2">
        <v>0</v>
      </c>
      <c r="AK42" s="2">
        <v>1</v>
      </c>
      <c r="AL42" s="10">
        <v>0</v>
      </c>
      <c r="AM42" s="17">
        <f t="shared" si="0"/>
        <v>1297</v>
      </c>
      <c r="AN42" s="6">
        <f t="shared" si="1"/>
        <v>1379</v>
      </c>
      <c r="AO42" s="6">
        <f t="shared" si="2"/>
        <v>1469</v>
      </c>
      <c r="AP42" s="18">
        <f t="shared" si="3"/>
        <v>1541</v>
      </c>
    </row>
    <row r="43" spans="1:42" x14ac:dyDescent="0.2">
      <c r="A43" s="33" t="s">
        <v>38</v>
      </c>
      <c r="B43" s="10" t="s">
        <v>39</v>
      </c>
      <c r="C43" s="9">
        <v>237</v>
      </c>
      <c r="D43" s="3">
        <v>221</v>
      </c>
      <c r="E43" s="3">
        <v>288</v>
      </c>
      <c r="F43" s="10">
        <v>338</v>
      </c>
      <c r="G43" s="14">
        <v>141</v>
      </c>
      <c r="H43" s="2">
        <v>127</v>
      </c>
      <c r="I43" s="2">
        <v>182</v>
      </c>
      <c r="J43" s="10">
        <v>169</v>
      </c>
      <c r="K43" s="14">
        <v>0</v>
      </c>
      <c r="L43" s="2">
        <v>0</v>
      </c>
      <c r="M43" s="2">
        <v>0</v>
      </c>
      <c r="N43" s="10">
        <v>1</v>
      </c>
      <c r="O43" s="14">
        <v>91</v>
      </c>
      <c r="P43" s="2">
        <v>82</v>
      </c>
      <c r="Q43" s="2">
        <v>94</v>
      </c>
      <c r="R43" s="10">
        <v>97</v>
      </c>
      <c r="S43" s="14">
        <v>54</v>
      </c>
      <c r="T43" s="2">
        <v>64</v>
      </c>
      <c r="U43" s="2">
        <v>69</v>
      </c>
      <c r="V43" s="10">
        <v>61</v>
      </c>
      <c r="W43" s="14">
        <v>357</v>
      </c>
      <c r="X43" s="2">
        <v>319</v>
      </c>
      <c r="Y43" s="2">
        <v>337</v>
      </c>
      <c r="Z43" s="10">
        <v>322</v>
      </c>
      <c r="AA43" s="14">
        <v>444</v>
      </c>
      <c r="AB43" s="2">
        <v>454</v>
      </c>
      <c r="AC43" s="2">
        <v>403</v>
      </c>
      <c r="AD43" s="10">
        <v>507</v>
      </c>
      <c r="AE43" s="14">
        <v>217</v>
      </c>
      <c r="AF43" s="2">
        <v>223</v>
      </c>
      <c r="AG43" s="2">
        <v>210</v>
      </c>
      <c r="AH43" s="10">
        <v>368</v>
      </c>
      <c r="AI43" s="14">
        <v>7</v>
      </c>
      <c r="AJ43" s="2">
        <v>6</v>
      </c>
      <c r="AK43" s="2">
        <v>7</v>
      </c>
      <c r="AL43" s="10">
        <v>7</v>
      </c>
      <c r="AM43" s="17">
        <f t="shared" si="0"/>
        <v>1548</v>
      </c>
      <c r="AN43" s="6">
        <f t="shared" si="1"/>
        <v>1496</v>
      </c>
      <c r="AO43" s="6">
        <f t="shared" si="2"/>
        <v>1590</v>
      </c>
      <c r="AP43" s="18">
        <f t="shared" si="3"/>
        <v>1870</v>
      </c>
    </row>
    <row r="44" spans="1:42" x14ac:dyDescent="0.2">
      <c r="A44" s="34"/>
      <c r="B44" s="10" t="s">
        <v>40</v>
      </c>
      <c r="C44" s="9">
        <v>197</v>
      </c>
      <c r="D44" s="3">
        <v>225</v>
      </c>
      <c r="E44" s="3">
        <v>269</v>
      </c>
      <c r="F44" s="10">
        <v>335</v>
      </c>
      <c r="G44" s="14">
        <v>103</v>
      </c>
      <c r="H44" s="2">
        <v>88</v>
      </c>
      <c r="I44" s="2">
        <v>109</v>
      </c>
      <c r="J44" s="10">
        <v>106</v>
      </c>
      <c r="K44" s="14">
        <v>1</v>
      </c>
      <c r="L44" s="2">
        <v>0</v>
      </c>
      <c r="M44" s="2">
        <v>3</v>
      </c>
      <c r="N44" s="10">
        <v>2</v>
      </c>
      <c r="O44" s="14">
        <v>18</v>
      </c>
      <c r="P44" s="2">
        <v>24</v>
      </c>
      <c r="Q44" s="2">
        <v>19</v>
      </c>
      <c r="R44" s="10">
        <v>17</v>
      </c>
      <c r="S44" s="14">
        <v>83</v>
      </c>
      <c r="T44" s="2">
        <v>67</v>
      </c>
      <c r="U44" s="2">
        <v>89</v>
      </c>
      <c r="V44" s="10">
        <v>79</v>
      </c>
      <c r="W44" s="14">
        <v>143</v>
      </c>
      <c r="X44" s="2">
        <v>197</v>
      </c>
      <c r="Y44" s="2">
        <v>224</v>
      </c>
      <c r="Z44" s="10">
        <v>240</v>
      </c>
      <c r="AA44" s="14">
        <v>130</v>
      </c>
      <c r="AB44" s="2">
        <v>162</v>
      </c>
      <c r="AC44" s="2">
        <v>112</v>
      </c>
      <c r="AD44" s="10">
        <v>209</v>
      </c>
      <c r="AE44" s="14">
        <v>155</v>
      </c>
      <c r="AF44" s="2">
        <v>122</v>
      </c>
      <c r="AG44" s="2">
        <v>200</v>
      </c>
      <c r="AH44" s="10">
        <v>224</v>
      </c>
      <c r="AI44" s="14">
        <v>4</v>
      </c>
      <c r="AJ44" s="2">
        <v>3</v>
      </c>
      <c r="AK44" s="2">
        <v>7</v>
      </c>
      <c r="AL44" s="10">
        <v>3</v>
      </c>
      <c r="AM44" s="17">
        <f t="shared" si="0"/>
        <v>834</v>
      </c>
      <c r="AN44" s="6">
        <f t="shared" si="1"/>
        <v>888</v>
      </c>
      <c r="AO44" s="6">
        <f t="shared" si="2"/>
        <v>1032</v>
      </c>
      <c r="AP44" s="18">
        <f t="shared" si="3"/>
        <v>1215</v>
      </c>
    </row>
    <row r="45" spans="1:42" x14ac:dyDescent="0.2">
      <c r="A45" s="22" t="s">
        <v>41</v>
      </c>
      <c r="B45" s="10" t="s">
        <v>42</v>
      </c>
      <c r="C45" s="9">
        <v>106</v>
      </c>
      <c r="D45" s="3">
        <v>100</v>
      </c>
      <c r="E45" s="3">
        <v>124</v>
      </c>
      <c r="F45" s="10">
        <v>147</v>
      </c>
      <c r="G45" s="14">
        <v>59</v>
      </c>
      <c r="H45" s="2">
        <v>56</v>
      </c>
      <c r="I45" s="2">
        <v>77</v>
      </c>
      <c r="J45" s="10">
        <v>81</v>
      </c>
      <c r="K45" s="14">
        <v>0</v>
      </c>
      <c r="L45" s="2">
        <v>0</v>
      </c>
      <c r="M45" s="2">
        <v>0</v>
      </c>
      <c r="N45" s="10">
        <v>1</v>
      </c>
      <c r="O45" s="14">
        <v>7</v>
      </c>
      <c r="P45" s="2">
        <v>10</v>
      </c>
      <c r="Q45" s="2">
        <v>15</v>
      </c>
      <c r="R45" s="10">
        <v>22</v>
      </c>
      <c r="S45" s="14">
        <v>12</v>
      </c>
      <c r="T45" s="2">
        <v>22</v>
      </c>
      <c r="U45" s="2">
        <v>27</v>
      </c>
      <c r="V45" s="10">
        <v>22</v>
      </c>
      <c r="W45" s="14">
        <v>49</v>
      </c>
      <c r="X45" s="2">
        <v>85</v>
      </c>
      <c r="Y45" s="2">
        <v>105</v>
      </c>
      <c r="Z45" s="10">
        <v>73</v>
      </c>
      <c r="AA45" s="14">
        <v>163</v>
      </c>
      <c r="AB45" s="2">
        <v>172</v>
      </c>
      <c r="AC45" s="2">
        <v>113</v>
      </c>
      <c r="AD45" s="10">
        <v>155</v>
      </c>
      <c r="AE45" s="14">
        <v>33</v>
      </c>
      <c r="AF45" s="2">
        <v>51</v>
      </c>
      <c r="AG45" s="2">
        <v>66</v>
      </c>
      <c r="AH45" s="10">
        <v>90</v>
      </c>
      <c r="AI45" s="14">
        <v>1</v>
      </c>
      <c r="AJ45" s="2">
        <v>2</v>
      </c>
      <c r="AK45" s="2">
        <v>2</v>
      </c>
      <c r="AL45" s="10">
        <v>2</v>
      </c>
      <c r="AM45" s="17">
        <f t="shared" si="0"/>
        <v>430</v>
      </c>
      <c r="AN45" s="6">
        <f t="shared" si="1"/>
        <v>498</v>
      </c>
      <c r="AO45" s="6">
        <f t="shared" si="2"/>
        <v>529</v>
      </c>
      <c r="AP45" s="18">
        <f t="shared" si="3"/>
        <v>593</v>
      </c>
    </row>
    <row r="46" spans="1:42" x14ac:dyDescent="0.2">
      <c r="A46" s="33" t="s">
        <v>97</v>
      </c>
      <c r="B46" s="10" t="s">
        <v>43</v>
      </c>
      <c r="C46" s="9">
        <v>66</v>
      </c>
      <c r="D46" s="3">
        <v>65</v>
      </c>
      <c r="E46" s="3">
        <v>34</v>
      </c>
      <c r="F46" s="10">
        <v>78</v>
      </c>
      <c r="G46" s="14">
        <v>55</v>
      </c>
      <c r="H46" s="2">
        <v>66</v>
      </c>
      <c r="I46" s="2">
        <v>56</v>
      </c>
      <c r="J46" s="10">
        <v>93</v>
      </c>
      <c r="K46" s="14">
        <v>4</v>
      </c>
      <c r="L46" s="2">
        <v>1</v>
      </c>
      <c r="M46" s="2">
        <v>0</v>
      </c>
      <c r="N46" s="10">
        <v>2</v>
      </c>
      <c r="O46" s="14">
        <v>109</v>
      </c>
      <c r="P46" s="2">
        <v>109</v>
      </c>
      <c r="Q46" s="2">
        <v>110</v>
      </c>
      <c r="R46" s="10">
        <v>117</v>
      </c>
      <c r="S46" s="14">
        <v>108</v>
      </c>
      <c r="T46" s="2">
        <v>88</v>
      </c>
      <c r="U46" s="2">
        <v>101</v>
      </c>
      <c r="V46" s="10">
        <v>103</v>
      </c>
      <c r="W46" s="14">
        <v>127</v>
      </c>
      <c r="X46" s="2">
        <v>160</v>
      </c>
      <c r="Y46" s="2">
        <v>124</v>
      </c>
      <c r="Z46" s="10">
        <v>246</v>
      </c>
      <c r="AA46" s="14">
        <v>60</v>
      </c>
      <c r="AB46" s="2">
        <v>58</v>
      </c>
      <c r="AC46" s="2">
        <v>66</v>
      </c>
      <c r="AD46" s="10">
        <v>56</v>
      </c>
      <c r="AE46" s="14">
        <v>187</v>
      </c>
      <c r="AF46" s="2">
        <v>185</v>
      </c>
      <c r="AG46" s="2">
        <v>235</v>
      </c>
      <c r="AH46" s="10">
        <v>267</v>
      </c>
      <c r="AI46" s="14">
        <v>0</v>
      </c>
      <c r="AJ46" s="2">
        <v>1</v>
      </c>
      <c r="AK46" s="2">
        <v>1</v>
      </c>
      <c r="AL46" s="10">
        <v>2</v>
      </c>
      <c r="AM46" s="17">
        <f t="shared" si="0"/>
        <v>716</v>
      </c>
      <c r="AN46" s="6">
        <f t="shared" si="1"/>
        <v>733</v>
      </c>
      <c r="AO46" s="6">
        <f t="shared" si="2"/>
        <v>727</v>
      </c>
      <c r="AP46" s="18">
        <f t="shared" si="3"/>
        <v>964</v>
      </c>
    </row>
    <row r="47" spans="1:42" x14ac:dyDescent="0.2">
      <c r="A47" s="35"/>
      <c r="B47" s="10" t="s">
        <v>44</v>
      </c>
      <c r="C47" s="9">
        <v>100</v>
      </c>
      <c r="D47" s="3">
        <v>131</v>
      </c>
      <c r="E47" s="3">
        <v>121</v>
      </c>
      <c r="F47" s="10">
        <v>165</v>
      </c>
      <c r="G47" s="14">
        <v>101</v>
      </c>
      <c r="H47" s="2">
        <v>95</v>
      </c>
      <c r="I47" s="2">
        <v>119</v>
      </c>
      <c r="J47" s="10">
        <v>126</v>
      </c>
      <c r="K47" s="14">
        <v>24</v>
      </c>
      <c r="L47" s="2">
        <v>14</v>
      </c>
      <c r="M47" s="2">
        <v>11</v>
      </c>
      <c r="N47" s="10">
        <v>7</v>
      </c>
      <c r="O47" s="14">
        <v>79</v>
      </c>
      <c r="P47" s="2">
        <v>75</v>
      </c>
      <c r="Q47" s="2">
        <v>77</v>
      </c>
      <c r="R47" s="10">
        <v>79</v>
      </c>
      <c r="S47" s="14">
        <v>234</v>
      </c>
      <c r="T47" s="2">
        <v>239</v>
      </c>
      <c r="U47" s="2">
        <v>213</v>
      </c>
      <c r="V47" s="10">
        <v>175</v>
      </c>
      <c r="W47" s="14">
        <v>241</v>
      </c>
      <c r="X47" s="2">
        <v>254</v>
      </c>
      <c r="Y47" s="2">
        <v>221</v>
      </c>
      <c r="Z47" s="10">
        <v>318</v>
      </c>
      <c r="AA47" s="14">
        <v>227</v>
      </c>
      <c r="AB47" s="2">
        <v>228</v>
      </c>
      <c r="AC47" s="2">
        <v>268</v>
      </c>
      <c r="AD47" s="10">
        <v>237</v>
      </c>
      <c r="AE47" s="14">
        <v>192</v>
      </c>
      <c r="AF47" s="2">
        <v>222</v>
      </c>
      <c r="AG47" s="2">
        <v>286</v>
      </c>
      <c r="AH47" s="10">
        <v>272</v>
      </c>
      <c r="AI47" s="14">
        <v>8</v>
      </c>
      <c r="AJ47" s="2">
        <v>2</v>
      </c>
      <c r="AK47" s="2">
        <v>3</v>
      </c>
      <c r="AL47" s="10">
        <v>5</v>
      </c>
      <c r="AM47" s="17">
        <f t="shared" si="0"/>
        <v>1206</v>
      </c>
      <c r="AN47" s="6">
        <f t="shared" si="1"/>
        <v>1260</v>
      </c>
      <c r="AO47" s="6">
        <f t="shared" si="2"/>
        <v>1319</v>
      </c>
      <c r="AP47" s="18">
        <f t="shared" si="3"/>
        <v>1384</v>
      </c>
    </row>
    <row r="48" spans="1:42" x14ac:dyDescent="0.2">
      <c r="A48" s="35"/>
      <c r="B48" s="10" t="s">
        <v>45</v>
      </c>
      <c r="C48" s="9">
        <v>89</v>
      </c>
      <c r="D48" s="3">
        <v>90</v>
      </c>
      <c r="E48" s="3">
        <v>82</v>
      </c>
      <c r="F48" s="10">
        <v>122</v>
      </c>
      <c r="G48" s="14">
        <v>65</v>
      </c>
      <c r="H48" s="2">
        <v>59</v>
      </c>
      <c r="I48" s="2">
        <v>67</v>
      </c>
      <c r="J48" s="10">
        <v>83</v>
      </c>
      <c r="K48" s="14">
        <v>0</v>
      </c>
      <c r="L48" s="2">
        <v>0</v>
      </c>
      <c r="M48" s="2">
        <v>0</v>
      </c>
      <c r="N48" s="10">
        <v>0</v>
      </c>
      <c r="O48" s="14">
        <v>10</v>
      </c>
      <c r="P48" s="2">
        <v>10</v>
      </c>
      <c r="Q48" s="2">
        <v>9</v>
      </c>
      <c r="R48" s="10">
        <v>13</v>
      </c>
      <c r="S48" s="14">
        <v>134</v>
      </c>
      <c r="T48" s="2">
        <v>141</v>
      </c>
      <c r="U48" s="2">
        <v>158</v>
      </c>
      <c r="V48" s="10">
        <v>150</v>
      </c>
      <c r="W48" s="14">
        <v>161</v>
      </c>
      <c r="X48" s="2">
        <v>160</v>
      </c>
      <c r="Y48" s="2">
        <v>126</v>
      </c>
      <c r="Z48" s="10">
        <v>240</v>
      </c>
      <c r="AA48" s="14">
        <v>37</v>
      </c>
      <c r="AB48" s="2">
        <v>102</v>
      </c>
      <c r="AC48" s="2">
        <v>114</v>
      </c>
      <c r="AD48" s="10">
        <v>110</v>
      </c>
      <c r="AE48" s="14">
        <v>167</v>
      </c>
      <c r="AF48" s="2">
        <v>151</v>
      </c>
      <c r="AG48" s="2">
        <v>211</v>
      </c>
      <c r="AH48" s="10">
        <v>177</v>
      </c>
      <c r="AI48" s="14">
        <v>4</v>
      </c>
      <c r="AJ48" s="2">
        <v>1</v>
      </c>
      <c r="AK48" s="2">
        <v>0</v>
      </c>
      <c r="AL48" s="10">
        <v>0</v>
      </c>
      <c r="AM48" s="17">
        <f t="shared" si="0"/>
        <v>667</v>
      </c>
      <c r="AN48" s="6">
        <f t="shared" si="1"/>
        <v>714</v>
      </c>
      <c r="AO48" s="6">
        <f t="shared" si="2"/>
        <v>767</v>
      </c>
      <c r="AP48" s="18">
        <f t="shared" si="3"/>
        <v>895</v>
      </c>
    </row>
    <row r="49" spans="1:42" x14ac:dyDescent="0.2">
      <c r="A49" s="35"/>
      <c r="B49" s="10" t="s">
        <v>46</v>
      </c>
      <c r="C49" s="9">
        <v>478</v>
      </c>
      <c r="D49" s="3">
        <v>524</v>
      </c>
      <c r="E49" s="3">
        <v>490</v>
      </c>
      <c r="F49" s="10">
        <v>650</v>
      </c>
      <c r="G49" s="14">
        <v>449</v>
      </c>
      <c r="H49" s="2">
        <v>462</v>
      </c>
      <c r="I49" s="2">
        <v>598</v>
      </c>
      <c r="J49" s="10">
        <v>704</v>
      </c>
      <c r="K49" s="14">
        <v>0</v>
      </c>
      <c r="L49" s="2">
        <v>0</v>
      </c>
      <c r="M49" s="2">
        <v>0</v>
      </c>
      <c r="N49" s="10">
        <v>0</v>
      </c>
      <c r="O49" s="14">
        <v>224</v>
      </c>
      <c r="P49" s="2">
        <v>230</v>
      </c>
      <c r="Q49" s="2">
        <v>230</v>
      </c>
      <c r="R49" s="10">
        <v>229</v>
      </c>
      <c r="S49" s="14">
        <v>414</v>
      </c>
      <c r="T49" s="2">
        <v>608</v>
      </c>
      <c r="U49" s="2">
        <v>439</v>
      </c>
      <c r="V49" s="10">
        <v>386</v>
      </c>
      <c r="W49" s="14">
        <v>594</v>
      </c>
      <c r="X49" s="2">
        <v>960</v>
      </c>
      <c r="Y49" s="2">
        <v>963</v>
      </c>
      <c r="Z49" s="10">
        <v>1293</v>
      </c>
      <c r="AA49" s="14">
        <v>432</v>
      </c>
      <c r="AB49" s="2">
        <v>801</v>
      </c>
      <c r="AC49" s="2">
        <v>598</v>
      </c>
      <c r="AD49" s="10">
        <v>565</v>
      </c>
      <c r="AE49" s="14">
        <v>749</v>
      </c>
      <c r="AF49" s="2">
        <v>1074</v>
      </c>
      <c r="AG49" s="2">
        <v>940</v>
      </c>
      <c r="AH49" s="10">
        <v>952</v>
      </c>
      <c r="AI49" s="14">
        <v>31</v>
      </c>
      <c r="AJ49" s="2">
        <v>20</v>
      </c>
      <c r="AK49" s="2">
        <v>11</v>
      </c>
      <c r="AL49" s="10">
        <v>7</v>
      </c>
      <c r="AM49" s="17">
        <f t="shared" si="0"/>
        <v>3371</v>
      </c>
      <c r="AN49" s="6">
        <f t="shared" si="1"/>
        <v>4679</v>
      </c>
      <c r="AO49" s="6">
        <f t="shared" si="2"/>
        <v>4269</v>
      </c>
      <c r="AP49" s="18">
        <f t="shared" si="3"/>
        <v>4786</v>
      </c>
    </row>
    <row r="50" spans="1:42" x14ac:dyDescent="0.2">
      <c r="A50" s="35"/>
      <c r="B50" s="10" t="s">
        <v>98</v>
      </c>
      <c r="C50" s="9">
        <v>18</v>
      </c>
      <c r="D50" s="3">
        <v>19</v>
      </c>
      <c r="E50" s="3">
        <v>15</v>
      </c>
      <c r="F50" s="10">
        <v>42</v>
      </c>
      <c r="G50" s="14">
        <v>16</v>
      </c>
      <c r="H50" s="2">
        <v>26</v>
      </c>
      <c r="I50" s="2">
        <v>18</v>
      </c>
      <c r="J50" s="10">
        <v>28</v>
      </c>
      <c r="K50" s="14">
        <v>0</v>
      </c>
      <c r="L50" s="2">
        <v>0</v>
      </c>
      <c r="M50" s="2">
        <v>0</v>
      </c>
      <c r="N50" s="10">
        <v>0</v>
      </c>
      <c r="O50" s="14">
        <v>12</v>
      </c>
      <c r="P50" s="2">
        <v>11</v>
      </c>
      <c r="Q50" s="2">
        <v>14</v>
      </c>
      <c r="R50" s="10">
        <v>12</v>
      </c>
      <c r="S50" s="14">
        <v>55</v>
      </c>
      <c r="T50" s="2">
        <v>69</v>
      </c>
      <c r="U50" s="2">
        <v>87</v>
      </c>
      <c r="V50" s="10">
        <v>89</v>
      </c>
      <c r="W50" s="14">
        <v>65</v>
      </c>
      <c r="X50" s="2">
        <v>71</v>
      </c>
      <c r="Y50" s="2">
        <v>70</v>
      </c>
      <c r="Z50" s="10">
        <v>78</v>
      </c>
      <c r="AA50" s="14">
        <v>27</v>
      </c>
      <c r="AB50" s="2">
        <v>24</v>
      </c>
      <c r="AC50" s="2">
        <v>24</v>
      </c>
      <c r="AD50" s="10">
        <v>24</v>
      </c>
      <c r="AE50" s="14">
        <v>68</v>
      </c>
      <c r="AF50" s="2">
        <v>78</v>
      </c>
      <c r="AG50" s="2">
        <v>91</v>
      </c>
      <c r="AH50" s="10">
        <v>123</v>
      </c>
      <c r="AI50" s="14">
        <v>0</v>
      </c>
      <c r="AJ50" s="2">
        <v>0</v>
      </c>
      <c r="AK50" s="2">
        <v>0</v>
      </c>
      <c r="AL50" s="10">
        <v>0</v>
      </c>
      <c r="AM50" s="17">
        <f t="shared" si="0"/>
        <v>261</v>
      </c>
      <c r="AN50" s="6">
        <f t="shared" si="1"/>
        <v>298</v>
      </c>
      <c r="AO50" s="6">
        <f t="shared" si="2"/>
        <v>319</v>
      </c>
      <c r="AP50" s="18">
        <f t="shared" si="3"/>
        <v>396</v>
      </c>
    </row>
    <row r="51" spans="1:42" x14ac:dyDescent="0.2">
      <c r="A51" s="34"/>
      <c r="B51" s="10" t="s">
        <v>47</v>
      </c>
      <c r="C51" s="9">
        <v>75</v>
      </c>
      <c r="D51" s="3">
        <v>73</v>
      </c>
      <c r="E51" s="3">
        <v>62</v>
      </c>
      <c r="F51" s="10">
        <v>120</v>
      </c>
      <c r="G51" s="14">
        <v>80</v>
      </c>
      <c r="H51" s="2">
        <v>64</v>
      </c>
      <c r="I51" s="2">
        <v>80</v>
      </c>
      <c r="J51" s="10">
        <v>106</v>
      </c>
      <c r="K51" s="14">
        <v>0</v>
      </c>
      <c r="L51" s="2">
        <v>0</v>
      </c>
      <c r="M51" s="2">
        <v>0</v>
      </c>
      <c r="N51" s="10">
        <v>0</v>
      </c>
      <c r="O51" s="14">
        <v>42</v>
      </c>
      <c r="P51" s="2">
        <v>35</v>
      </c>
      <c r="Q51" s="2">
        <v>31</v>
      </c>
      <c r="R51" s="10">
        <v>39</v>
      </c>
      <c r="S51" s="14">
        <v>59</v>
      </c>
      <c r="T51" s="2">
        <v>90</v>
      </c>
      <c r="U51" s="2">
        <v>80</v>
      </c>
      <c r="V51" s="10">
        <v>115</v>
      </c>
      <c r="W51" s="14">
        <v>156</v>
      </c>
      <c r="X51" s="2">
        <v>154</v>
      </c>
      <c r="Y51" s="2">
        <v>144</v>
      </c>
      <c r="Z51" s="10">
        <v>251</v>
      </c>
      <c r="AA51" s="14">
        <v>112</v>
      </c>
      <c r="AB51" s="2">
        <v>177</v>
      </c>
      <c r="AC51" s="2">
        <v>180</v>
      </c>
      <c r="AD51" s="10">
        <v>167</v>
      </c>
      <c r="AE51" s="14">
        <v>229</v>
      </c>
      <c r="AF51" s="2">
        <v>132</v>
      </c>
      <c r="AG51" s="2">
        <v>181</v>
      </c>
      <c r="AH51" s="10">
        <v>153</v>
      </c>
      <c r="AI51" s="14">
        <v>1</v>
      </c>
      <c r="AJ51" s="2">
        <v>0</v>
      </c>
      <c r="AK51" s="2">
        <v>1</v>
      </c>
      <c r="AL51" s="10">
        <v>0</v>
      </c>
      <c r="AM51" s="17">
        <f t="shared" si="0"/>
        <v>754</v>
      </c>
      <c r="AN51" s="6">
        <f t="shared" si="1"/>
        <v>725</v>
      </c>
      <c r="AO51" s="6">
        <f t="shared" si="2"/>
        <v>759</v>
      </c>
      <c r="AP51" s="18">
        <f t="shared" si="3"/>
        <v>951</v>
      </c>
    </row>
    <row r="52" spans="1:42" x14ac:dyDescent="0.2">
      <c r="A52" s="35" t="s">
        <v>48</v>
      </c>
      <c r="B52" s="23" t="s">
        <v>49</v>
      </c>
      <c r="C52" s="9">
        <v>310</v>
      </c>
      <c r="D52" s="3">
        <v>327</v>
      </c>
      <c r="E52" s="3">
        <v>303</v>
      </c>
      <c r="F52" s="10">
        <v>389</v>
      </c>
      <c r="G52" s="14">
        <v>355</v>
      </c>
      <c r="H52" s="2">
        <v>393</v>
      </c>
      <c r="I52" s="2">
        <v>386</v>
      </c>
      <c r="J52" s="10">
        <v>429</v>
      </c>
      <c r="K52" s="14">
        <v>3</v>
      </c>
      <c r="L52" s="2">
        <v>2</v>
      </c>
      <c r="M52" s="2">
        <v>2</v>
      </c>
      <c r="N52" s="10">
        <v>0</v>
      </c>
      <c r="O52" s="14">
        <v>139</v>
      </c>
      <c r="P52" s="2">
        <v>134</v>
      </c>
      <c r="Q52" s="2">
        <v>112</v>
      </c>
      <c r="R52" s="10">
        <v>128</v>
      </c>
      <c r="S52" s="14">
        <v>14</v>
      </c>
      <c r="T52" s="2">
        <v>15</v>
      </c>
      <c r="U52" s="2">
        <v>13</v>
      </c>
      <c r="V52" s="10">
        <v>27</v>
      </c>
      <c r="W52" s="14">
        <v>106</v>
      </c>
      <c r="X52" s="2">
        <v>172</v>
      </c>
      <c r="Y52" s="2">
        <v>152</v>
      </c>
      <c r="Z52" s="10">
        <v>255</v>
      </c>
      <c r="AA52" s="14">
        <v>428</v>
      </c>
      <c r="AB52" s="2">
        <v>419</v>
      </c>
      <c r="AC52" s="2">
        <v>417</v>
      </c>
      <c r="AD52" s="10">
        <v>474</v>
      </c>
      <c r="AE52" s="14">
        <v>144</v>
      </c>
      <c r="AF52" s="2">
        <v>203</v>
      </c>
      <c r="AG52" s="2">
        <v>255</v>
      </c>
      <c r="AH52" s="10">
        <v>310</v>
      </c>
      <c r="AI52" s="14">
        <v>11</v>
      </c>
      <c r="AJ52" s="2">
        <v>16</v>
      </c>
      <c r="AK52" s="2">
        <v>15</v>
      </c>
      <c r="AL52" s="10">
        <v>8</v>
      </c>
      <c r="AM52" s="17">
        <f t="shared" si="0"/>
        <v>1510</v>
      </c>
      <c r="AN52" s="6">
        <f t="shared" si="1"/>
        <v>1681</v>
      </c>
      <c r="AO52" s="6">
        <f t="shared" si="2"/>
        <v>1655</v>
      </c>
      <c r="AP52" s="18">
        <f t="shared" si="3"/>
        <v>2020</v>
      </c>
    </row>
    <row r="53" spans="1:42" x14ac:dyDescent="0.2">
      <c r="A53" s="35"/>
      <c r="B53" s="10" t="s">
        <v>52</v>
      </c>
      <c r="C53" s="9">
        <v>246</v>
      </c>
      <c r="D53" s="3">
        <v>238</v>
      </c>
      <c r="E53" s="3">
        <v>260</v>
      </c>
      <c r="F53" s="10">
        <v>240</v>
      </c>
      <c r="G53" s="14">
        <v>125</v>
      </c>
      <c r="H53" s="2">
        <v>141</v>
      </c>
      <c r="I53" s="2">
        <v>154</v>
      </c>
      <c r="J53" s="10">
        <v>159</v>
      </c>
      <c r="K53" s="14">
        <v>0</v>
      </c>
      <c r="L53" s="2">
        <v>0</v>
      </c>
      <c r="M53" s="2">
        <v>0</v>
      </c>
      <c r="N53" s="10">
        <v>0</v>
      </c>
      <c r="O53" s="14">
        <v>26</v>
      </c>
      <c r="P53" s="2">
        <v>35</v>
      </c>
      <c r="Q53" s="2">
        <v>31</v>
      </c>
      <c r="R53" s="10">
        <v>29</v>
      </c>
      <c r="S53" s="14">
        <v>9</v>
      </c>
      <c r="T53" s="2">
        <v>19</v>
      </c>
      <c r="U53" s="2">
        <v>13</v>
      </c>
      <c r="V53" s="10">
        <v>13</v>
      </c>
      <c r="W53" s="14">
        <v>47</v>
      </c>
      <c r="X53" s="2">
        <v>73</v>
      </c>
      <c r="Y53" s="2">
        <v>71</v>
      </c>
      <c r="Z53" s="10">
        <v>74</v>
      </c>
      <c r="AA53" s="14">
        <v>118</v>
      </c>
      <c r="AB53" s="2">
        <v>190</v>
      </c>
      <c r="AC53" s="2">
        <v>125</v>
      </c>
      <c r="AD53" s="10">
        <v>142</v>
      </c>
      <c r="AE53" s="14">
        <v>17</v>
      </c>
      <c r="AF53" s="2">
        <v>72</v>
      </c>
      <c r="AG53" s="2">
        <v>56</v>
      </c>
      <c r="AH53" s="10">
        <v>70</v>
      </c>
      <c r="AI53" s="14">
        <v>7</v>
      </c>
      <c r="AJ53" s="2">
        <v>5</v>
      </c>
      <c r="AK53" s="2">
        <v>10</v>
      </c>
      <c r="AL53" s="10">
        <v>7</v>
      </c>
      <c r="AM53" s="17">
        <f t="shared" si="0"/>
        <v>595</v>
      </c>
      <c r="AN53" s="6">
        <f t="shared" si="1"/>
        <v>773</v>
      </c>
      <c r="AO53" s="6">
        <f t="shared" si="2"/>
        <v>720</v>
      </c>
      <c r="AP53" s="18">
        <f t="shared" si="3"/>
        <v>734</v>
      </c>
    </row>
    <row r="54" spans="1:42" x14ac:dyDescent="0.2">
      <c r="A54" s="35"/>
      <c r="B54" s="10" t="s">
        <v>50</v>
      </c>
      <c r="C54" s="9">
        <v>221</v>
      </c>
      <c r="D54" s="3">
        <v>256</v>
      </c>
      <c r="E54" s="3">
        <v>177</v>
      </c>
      <c r="F54" s="10">
        <v>226</v>
      </c>
      <c r="G54" s="14">
        <v>247</v>
      </c>
      <c r="H54" s="2">
        <v>212</v>
      </c>
      <c r="I54" s="2">
        <v>174</v>
      </c>
      <c r="J54" s="10">
        <v>233</v>
      </c>
      <c r="K54" s="14">
        <v>3</v>
      </c>
      <c r="L54" s="2">
        <v>3</v>
      </c>
      <c r="M54" s="2">
        <v>3</v>
      </c>
      <c r="N54" s="10">
        <v>1</v>
      </c>
      <c r="O54" s="14">
        <v>14</v>
      </c>
      <c r="P54" s="2">
        <v>20</v>
      </c>
      <c r="Q54" s="2">
        <v>24</v>
      </c>
      <c r="R54" s="10">
        <v>38</v>
      </c>
      <c r="S54" s="14">
        <v>2</v>
      </c>
      <c r="T54" s="2">
        <v>10</v>
      </c>
      <c r="U54" s="2">
        <v>7</v>
      </c>
      <c r="V54" s="10">
        <v>7</v>
      </c>
      <c r="W54" s="14">
        <v>57</v>
      </c>
      <c r="X54" s="2">
        <v>70</v>
      </c>
      <c r="Y54" s="2">
        <v>51</v>
      </c>
      <c r="Z54" s="10">
        <v>101</v>
      </c>
      <c r="AA54" s="14">
        <v>320</v>
      </c>
      <c r="AB54" s="2">
        <v>263</v>
      </c>
      <c r="AC54" s="2">
        <v>209</v>
      </c>
      <c r="AD54" s="10">
        <v>369</v>
      </c>
      <c r="AE54" s="14">
        <v>75</v>
      </c>
      <c r="AF54" s="2">
        <v>50</v>
      </c>
      <c r="AG54" s="2">
        <v>62</v>
      </c>
      <c r="AH54" s="10">
        <v>78</v>
      </c>
      <c r="AI54" s="14">
        <v>6</v>
      </c>
      <c r="AJ54" s="2">
        <v>6</v>
      </c>
      <c r="AK54" s="2">
        <v>5</v>
      </c>
      <c r="AL54" s="10">
        <v>6</v>
      </c>
      <c r="AM54" s="17">
        <f t="shared" si="0"/>
        <v>945</v>
      </c>
      <c r="AN54" s="6">
        <f t="shared" si="1"/>
        <v>890</v>
      </c>
      <c r="AO54" s="6">
        <f t="shared" si="2"/>
        <v>712</v>
      </c>
      <c r="AP54" s="18">
        <f t="shared" si="3"/>
        <v>1059</v>
      </c>
    </row>
    <row r="55" spans="1:42" x14ac:dyDescent="0.2">
      <c r="A55" s="35"/>
      <c r="B55" s="10" t="s">
        <v>51</v>
      </c>
      <c r="C55" s="9">
        <v>271</v>
      </c>
      <c r="D55" s="3">
        <v>333</v>
      </c>
      <c r="E55" s="3">
        <v>380</v>
      </c>
      <c r="F55" s="10">
        <v>362</v>
      </c>
      <c r="G55" s="14">
        <v>149</v>
      </c>
      <c r="H55" s="2">
        <v>188</v>
      </c>
      <c r="I55" s="2">
        <v>218</v>
      </c>
      <c r="J55" s="10">
        <v>237</v>
      </c>
      <c r="K55" s="14">
        <v>0</v>
      </c>
      <c r="L55" s="2">
        <v>0</v>
      </c>
      <c r="M55" s="2">
        <v>1</v>
      </c>
      <c r="N55" s="10">
        <v>0</v>
      </c>
      <c r="O55" s="14">
        <v>70</v>
      </c>
      <c r="P55" s="2">
        <v>74</v>
      </c>
      <c r="Q55" s="2">
        <v>82</v>
      </c>
      <c r="R55" s="10">
        <v>89</v>
      </c>
      <c r="S55" s="14">
        <v>89</v>
      </c>
      <c r="T55" s="2">
        <v>147</v>
      </c>
      <c r="U55" s="2">
        <v>142</v>
      </c>
      <c r="V55" s="10">
        <v>202</v>
      </c>
      <c r="W55" s="14">
        <v>106</v>
      </c>
      <c r="X55" s="2">
        <v>160</v>
      </c>
      <c r="Y55" s="2">
        <v>149</v>
      </c>
      <c r="Z55" s="10">
        <v>222</v>
      </c>
      <c r="AA55" s="14">
        <v>397</v>
      </c>
      <c r="AB55" s="2">
        <v>535</v>
      </c>
      <c r="AC55" s="2">
        <v>361</v>
      </c>
      <c r="AD55" s="10">
        <v>443</v>
      </c>
      <c r="AE55" s="14">
        <v>103</v>
      </c>
      <c r="AF55" s="2">
        <v>123</v>
      </c>
      <c r="AG55" s="2">
        <v>128</v>
      </c>
      <c r="AH55" s="10">
        <v>185</v>
      </c>
      <c r="AI55" s="14">
        <v>5</v>
      </c>
      <c r="AJ55" s="2">
        <v>12</v>
      </c>
      <c r="AK55" s="2">
        <v>8</v>
      </c>
      <c r="AL55" s="10">
        <v>8</v>
      </c>
      <c r="AM55" s="17">
        <f t="shared" si="0"/>
        <v>1190</v>
      </c>
      <c r="AN55" s="6">
        <f t="shared" si="1"/>
        <v>1572</v>
      </c>
      <c r="AO55" s="6">
        <f t="shared" si="2"/>
        <v>1469</v>
      </c>
      <c r="AP55" s="18">
        <f t="shared" si="3"/>
        <v>1748</v>
      </c>
    </row>
    <row r="56" spans="1:42" x14ac:dyDescent="0.2">
      <c r="A56" s="34"/>
      <c r="B56" s="10" t="s">
        <v>53</v>
      </c>
      <c r="C56" s="9">
        <v>330</v>
      </c>
      <c r="D56" s="3">
        <v>375</v>
      </c>
      <c r="E56" s="3">
        <v>354</v>
      </c>
      <c r="F56" s="10">
        <v>415</v>
      </c>
      <c r="G56" s="14">
        <v>264</v>
      </c>
      <c r="H56" s="2">
        <v>267</v>
      </c>
      <c r="I56" s="2">
        <v>355</v>
      </c>
      <c r="J56" s="10">
        <v>348</v>
      </c>
      <c r="K56" s="14">
        <v>0</v>
      </c>
      <c r="L56" s="2">
        <v>0</v>
      </c>
      <c r="M56" s="2">
        <v>0</v>
      </c>
      <c r="N56" s="10">
        <v>1</v>
      </c>
      <c r="O56" s="14">
        <v>18</v>
      </c>
      <c r="P56" s="2">
        <v>22</v>
      </c>
      <c r="Q56" s="2">
        <v>29</v>
      </c>
      <c r="R56" s="10">
        <v>52</v>
      </c>
      <c r="S56" s="14">
        <v>1</v>
      </c>
      <c r="T56" s="2">
        <v>3</v>
      </c>
      <c r="U56" s="2">
        <v>1</v>
      </c>
      <c r="V56" s="10">
        <v>3</v>
      </c>
      <c r="W56" s="14">
        <v>35</v>
      </c>
      <c r="X56" s="2">
        <v>39</v>
      </c>
      <c r="Y56" s="2">
        <v>43</v>
      </c>
      <c r="Z56" s="10">
        <v>53</v>
      </c>
      <c r="AA56" s="14">
        <v>443</v>
      </c>
      <c r="AB56" s="2">
        <v>400</v>
      </c>
      <c r="AC56" s="2">
        <v>351</v>
      </c>
      <c r="AD56" s="10">
        <v>452</v>
      </c>
      <c r="AE56" s="14">
        <v>43</v>
      </c>
      <c r="AF56" s="2">
        <v>73</v>
      </c>
      <c r="AG56" s="2">
        <v>48</v>
      </c>
      <c r="AH56" s="10">
        <v>69</v>
      </c>
      <c r="AI56" s="14">
        <v>14</v>
      </c>
      <c r="AJ56" s="2">
        <v>12</v>
      </c>
      <c r="AK56" s="2">
        <v>10</v>
      </c>
      <c r="AL56" s="10">
        <v>10</v>
      </c>
      <c r="AM56" s="17">
        <f t="shared" si="0"/>
        <v>1148</v>
      </c>
      <c r="AN56" s="6">
        <f t="shared" si="1"/>
        <v>1191</v>
      </c>
      <c r="AO56" s="6">
        <f t="shared" si="2"/>
        <v>1191</v>
      </c>
      <c r="AP56" s="18">
        <f t="shared" si="3"/>
        <v>1403</v>
      </c>
    </row>
    <row r="57" spans="1:42" x14ac:dyDescent="0.2">
      <c r="A57" s="33" t="s">
        <v>54</v>
      </c>
      <c r="B57" s="10" t="s">
        <v>55</v>
      </c>
      <c r="C57" s="9">
        <v>553</v>
      </c>
      <c r="D57" s="3">
        <v>493</v>
      </c>
      <c r="E57" s="3">
        <v>409</v>
      </c>
      <c r="F57" s="10">
        <v>343</v>
      </c>
      <c r="G57" s="14">
        <v>171</v>
      </c>
      <c r="H57" s="2">
        <v>158</v>
      </c>
      <c r="I57" s="2">
        <v>166</v>
      </c>
      <c r="J57" s="10">
        <v>145</v>
      </c>
      <c r="K57" s="14">
        <v>0</v>
      </c>
      <c r="L57" s="2">
        <v>0</v>
      </c>
      <c r="M57" s="2">
        <v>0</v>
      </c>
      <c r="N57" s="10">
        <v>0</v>
      </c>
      <c r="O57" s="14">
        <v>55</v>
      </c>
      <c r="P57" s="2">
        <v>63</v>
      </c>
      <c r="Q57" s="2">
        <v>70</v>
      </c>
      <c r="R57" s="10">
        <v>69</v>
      </c>
      <c r="S57" s="14">
        <v>74</v>
      </c>
      <c r="T57" s="2">
        <v>136</v>
      </c>
      <c r="U57" s="2">
        <v>147</v>
      </c>
      <c r="V57" s="10">
        <v>81</v>
      </c>
      <c r="W57" s="14">
        <v>374</v>
      </c>
      <c r="X57" s="2">
        <v>490</v>
      </c>
      <c r="Y57" s="2">
        <v>416</v>
      </c>
      <c r="Z57" s="10">
        <v>418</v>
      </c>
      <c r="AA57" s="14">
        <v>420</v>
      </c>
      <c r="AB57" s="2">
        <v>398</v>
      </c>
      <c r="AC57" s="2">
        <v>421</v>
      </c>
      <c r="AD57" s="10">
        <v>463</v>
      </c>
      <c r="AE57" s="14">
        <v>421</v>
      </c>
      <c r="AF57" s="2">
        <v>430</v>
      </c>
      <c r="AG57" s="2">
        <v>419</v>
      </c>
      <c r="AH57" s="10">
        <v>342</v>
      </c>
      <c r="AI57" s="14">
        <v>5</v>
      </c>
      <c r="AJ57" s="2">
        <v>1</v>
      </c>
      <c r="AK57" s="2">
        <v>2</v>
      </c>
      <c r="AL57" s="10">
        <v>1</v>
      </c>
      <c r="AM57" s="17">
        <f t="shared" si="0"/>
        <v>2073</v>
      </c>
      <c r="AN57" s="6">
        <f t="shared" si="1"/>
        <v>2169</v>
      </c>
      <c r="AO57" s="6">
        <f t="shared" si="2"/>
        <v>2050</v>
      </c>
      <c r="AP57" s="18">
        <f t="shared" si="3"/>
        <v>1862</v>
      </c>
    </row>
    <row r="58" spans="1:42" x14ac:dyDescent="0.2">
      <c r="A58" s="35"/>
      <c r="B58" s="10" t="s">
        <v>57</v>
      </c>
      <c r="C58" s="9">
        <v>177</v>
      </c>
      <c r="D58" s="3">
        <v>176</v>
      </c>
      <c r="E58" s="3">
        <v>122</v>
      </c>
      <c r="F58" s="10">
        <v>98</v>
      </c>
      <c r="G58" s="14">
        <v>42</v>
      </c>
      <c r="H58" s="2">
        <v>40</v>
      </c>
      <c r="I58" s="2">
        <v>37</v>
      </c>
      <c r="J58" s="10">
        <v>51</v>
      </c>
      <c r="K58" s="14">
        <v>0</v>
      </c>
      <c r="L58" s="2">
        <v>0</v>
      </c>
      <c r="M58" s="2">
        <v>0</v>
      </c>
      <c r="N58" s="10">
        <v>0</v>
      </c>
      <c r="O58" s="14">
        <v>22</v>
      </c>
      <c r="P58" s="2">
        <v>24</v>
      </c>
      <c r="Q58" s="2">
        <v>25</v>
      </c>
      <c r="R58" s="10">
        <v>25</v>
      </c>
      <c r="S58" s="14">
        <v>48</v>
      </c>
      <c r="T58" s="2">
        <v>39</v>
      </c>
      <c r="U58" s="2">
        <v>82</v>
      </c>
      <c r="V58" s="10">
        <v>119</v>
      </c>
      <c r="W58" s="14">
        <v>94</v>
      </c>
      <c r="X58" s="2">
        <v>113</v>
      </c>
      <c r="Y58" s="2">
        <v>81</v>
      </c>
      <c r="Z58" s="10">
        <v>133</v>
      </c>
      <c r="AA58" s="14">
        <v>304</v>
      </c>
      <c r="AB58" s="2">
        <v>218</v>
      </c>
      <c r="AC58" s="2">
        <v>169</v>
      </c>
      <c r="AD58" s="10">
        <v>141</v>
      </c>
      <c r="AE58" s="14">
        <v>114</v>
      </c>
      <c r="AF58" s="2">
        <v>114</v>
      </c>
      <c r="AG58" s="2">
        <v>138</v>
      </c>
      <c r="AH58" s="10">
        <v>134</v>
      </c>
      <c r="AI58" s="14">
        <v>0</v>
      </c>
      <c r="AJ58" s="2">
        <v>0</v>
      </c>
      <c r="AK58" s="2">
        <v>0</v>
      </c>
      <c r="AL58" s="10">
        <v>2</v>
      </c>
      <c r="AM58" s="17">
        <f t="shared" si="0"/>
        <v>801</v>
      </c>
      <c r="AN58" s="6">
        <f t="shared" si="1"/>
        <v>724</v>
      </c>
      <c r="AO58" s="6">
        <f t="shared" si="2"/>
        <v>654</v>
      </c>
      <c r="AP58" s="18">
        <f t="shared" si="3"/>
        <v>703</v>
      </c>
    </row>
    <row r="59" spans="1:42" x14ac:dyDescent="0.2">
      <c r="A59" s="35"/>
      <c r="B59" s="10" t="s">
        <v>56</v>
      </c>
      <c r="C59" s="9">
        <v>87</v>
      </c>
      <c r="D59" s="3">
        <v>94</v>
      </c>
      <c r="E59" s="3">
        <v>59</v>
      </c>
      <c r="F59" s="10">
        <v>59</v>
      </c>
      <c r="G59" s="14">
        <v>32</v>
      </c>
      <c r="H59" s="2">
        <v>28</v>
      </c>
      <c r="I59" s="2">
        <v>24</v>
      </c>
      <c r="J59" s="10">
        <v>22</v>
      </c>
      <c r="K59" s="14">
        <v>0</v>
      </c>
      <c r="L59" s="2">
        <v>0</v>
      </c>
      <c r="M59" s="2">
        <v>0</v>
      </c>
      <c r="N59" s="10">
        <v>0</v>
      </c>
      <c r="O59" s="14">
        <v>17</v>
      </c>
      <c r="P59" s="2">
        <v>19</v>
      </c>
      <c r="Q59" s="2">
        <v>19</v>
      </c>
      <c r="R59" s="10">
        <v>19</v>
      </c>
      <c r="S59" s="14">
        <v>38</v>
      </c>
      <c r="T59" s="2">
        <v>71</v>
      </c>
      <c r="U59" s="2">
        <v>118</v>
      </c>
      <c r="V59" s="10">
        <v>51</v>
      </c>
      <c r="W59" s="14">
        <v>54</v>
      </c>
      <c r="X59" s="2">
        <v>70</v>
      </c>
      <c r="Y59" s="2">
        <v>72</v>
      </c>
      <c r="Z59" s="10">
        <v>83</v>
      </c>
      <c r="AA59" s="14">
        <v>108</v>
      </c>
      <c r="AB59" s="2">
        <v>130</v>
      </c>
      <c r="AC59" s="2">
        <v>151</v>
      </c>
      <c r="AD59" s="10">
        <v>164</v>
      </c>
      <c r="AE59" s="14">
        <v>65</v>
      </c>
      <c r="AF59" s="2">
        <v>83</v>
      </c>
      <c r="AG59" s="2">
        <v>70</v>
      </c>
      <c r="AH59" s="10">
        <v>29</v>
      </c>
      <c r="AI59" s="14">
        <v>1</v>
      </c>
      <c r="AJ59" s="2">
        <v>1</v>
      </c>
      <c r="AK59" s="2">
        <v>1</v>
      </c>
      <c r="AL59" s="10">
        <v>1</v>
      </c>
      <c r="AM59" s="17">
        <f t="shared" si="0"/>
        <v>402</v>
      </c>
      <c r="AN59" s="6">
        <f t="shared" si="1"/>
        <v>496</v>
      </c>
      <c r="AO59" s="6">
        <f t="shared" si="2"/>
        <v>514</v>
      </c>
      <c r="AP59" s="18">
        <f t="shared" si="3"/>
        <v>428</v>
      </c>
    </row>
    <row r="60" spans="1:42" x14ac:dyDescent="0.2">
      <c r="A60" s="34"/>
      <c r="B60" s="10" t="s">
        <v>58</v>
      </c>
      <c r="C60" s="9">
        <v>273</v>
      </c>
      <c r="D60" s="3">
        <v>275</v>
      </c>
      <c r="E60" s="3">
        <v>209</v>
      </c>
      <c r="F60" s="10">
        <v>223</v>
      </c>
      <c r="G60" s="14">
        <v>59</v>
      </c>
      <c r="H60" s="2">
        <v>63</v>
      </c>
      <c r="I60" s="2">
        <v>67</v>
      </c>
      <c r="J60" s="10">
        <v>51</v>
      </c>
      <c r="K60" s="14">
        <v>1</v>
      </c>
      <c r="L60" s="2">
        <v>0</v>
      </c>
      <c r="M60" s="2">
        <v>1</v>
      </c>
      <c r="N60" s="10">
        <v>1</v>
      </c>
      <c r="O60" s="14">
        <v>25</v>
      </c>
      <c r="P60" s="2">
        <v>29</v>
      </c>
      <c r="Q60" s="2">
        <v>24</v>
      </c>
      <c r="R60" s="10">
        <v>25</v>
      </c>
      <c r="S60" s="14">
        <v>111</v>
      </c>
      <c r="T60" s="2">
        <v>126</v>
      </c>
      <c r="U60" s="2">
        <v>154</v>
      </c>
      <c r="V60" s="10">
        <v>170</v>
      </c>
      <c r="W60" s="14">
        <v>144</v>
      </c>
      <c r="X60" s="2">
        <v>163</v>
      </c>
      <c r="Y60" s="2">
        <v>140</v>
      </c>
      <c r="Z60" s="10">
        <v>208</v>
      </c>
      <c r="AA60" s="14">
        <v>294</v>
      </c>
      <c r="AB60" s="2">
        <v>164</v>
      </c>
      <c r="AC60" s="2">
        <v>150</v>
      </c>
      <c r="AD60" s="10">
        <v>134</v>
      </c>
      <c r="AE60" s="14">
        <v>180</v>
      </c>
      <c r="AF60" s="2">
        <v>128</v>
      </c>
      <c r="AG60" s="2">
        <v>257</v>
      </c>
      <c r="AH60" s="10">
        <v>212</v>
      </c>
      <c r="AI60" s="14">
        <v>9</v>
      </c>
      <c r="AJ60" s="2">
        <v>3</v>
      </c>
      <c r="AK60" s="2">
        <v>2</v>
      </c>
      <c r="AL60" s="10">
        <v>0</v>
      </c>
      <c r="AM60" s="17">
        <f t="shared" si="0"/>
        <v>1096</v>
      </c>
      <c r="AN60" s="6">
        <f t="shared" si="1"/>
        <v>951</v>
      </c>
      <c r="AO60" s="6">
        <f t="shared" si="2"/>
        <v>1004</v>
      </c>
      <c r="AP60" s="18">
        <f t="shared" si="3"/>
        <v>1024</v>
      </c>
    </row>
    <row r="61" spans="1:42" x14ac:dyDescent="0.2">
      <c r="A61" s="33" t="s">
        <v>59</v>
      </c>
      <c r="B61" s="10" t="s">
        <v>60</v>
      </c>
      <c r="C61" s="9">
        <v>84</v>
      </c>
      <c r="D61" s="3">
        <v>117</v>
      </c>
      <c r="E61" s="3">
        <v>115</v>
      </c>
      <c r="F61" s="10">
        <v>132</v>
      </c>
      <c r="G61" s="14">
        <v>113</v>
      </c>
      <c r="H61" s="2">
        <v>121</v>
      </c>
      <c r="I61" s="2">
        <v>107</v>
      </c>
      <c r="J61" s="10">
        <v>103</v>
      </c>
      <c r="K61" s="14">
        <v>0</v>
      </c>
      <c r="L61" s="2">
        <v>0</v>
      </c>
      <c r="M61" s="2">
        <v>0</v>
      </c>
      <c r="N61" s="10">
        <v>0</v>
      </c>
      <c r="O61" s="14">
        <v>101</v>
      </c>
      <c r="P61" s="2">
        <v>102</v>
      </c>
      <c r="Q61" s="2">
        <v>87</v>
      </c>
      <c r="R61" s="10">
        <v>103</v>
      </c>
      <c r="S61" s="14">
        <v>9</v>
      </c>
      <c r="T61" s="2">
        <v>20</v>
      </c>
      <c r="U61" s="2">
        <v>56</v>
      </c>
      <c r="V61" s="10">
        <v>62</v>
      </c>
      <c r="W61" s="14">
        <v>130</v>
      </c>
      <c r="X61" s="2">
        <v>163</v>
      </c>
      <c r="Y61" s="2">
        <v>167</v>
      </c>
      <c r="Z61" s="10">
        <v>211</v>
      </c>
      <c r="AA61" s="14">
        <v>182</v>
      </c>
      <c r="AB61" s="2">
        <v>219</v>
      </c>
      <c r="AC61" s="2">
        <v>235</v>
      </c>
      <c r="AD61" s="10">
        <v>258</v>
      </c>
      <c r="AE61" s="14">
        <v>166</v>
      </c>
      <c r="AF61" s="2">
        <v>208</v>
      </c>
      <c r="AG61" s="2">
        <v>247</v>
      </c>
      <c r="AH61" s="10">
        <v>176</v>
      </c>
      <c r="AI61" s="14">
        <v>4</v>
      </c>
      <c r="AJ61" s="2">
        <v>4</v>
      </c>
      <c r="AK61" s="2">
        <v>7</v>
      </c>
      <c r="AL61" s="10">
        <v>6</v>
      </c>
      <c r="AM61" s="17">
        <f t="shared" si="0"/>
        <v>789</v>
      </c>
      <c r="AN61" s="6">
        <f t="shared" si="1"/>
        <v>954</v>
      </c>
      <c r="AO61" s="6">
        <f t="shared" si="2"/>
        <v>1021</v>
      </c>
      <c r="AP61" s="18">
        <f t="shared" si="3"/>
        <v>1051</v>
      </c>
    </row>
    <row r="62" spans="1:42" x14ac:dyDescent="0.2">
      <c r="A62" s="35"/>
      <c r="B62" s="10" t="s">
        <v>61</v>
      </c>
      <c r="C62" s="9">
        <v>145</v>
      </c>
      <c r="D62" s="3">
        <v>145</v>
      </c>
      <c r="E62" s="3">
        <v>174</v>
      </c>
      <c r="F62" s="10">
        <v>218</v>
      </c>
      <c r="G62" s="14">
        <v>111</v>
      </c>
      <c r="H62" s="2">
        <v>95</v>
      </c>
      <c r="I62" s="2">
        <v>86</v>
      </c>
      <c r="J62" s="10">
        <v>94</v>
      </c>
      <c r="K62" s="14">
        <v>4</v>
      </c>
      <c r="L62" s="2">
        <v>6</v>
      </c>
      <c r="M62" s="2">
        <v>2</v>
      </c>
      <c r="N62" s="10">
        <v>0</v>
      </c>
      <c r="O62" s="14">
        <v>55</v>
      </c>
      <c r="P62" s="2">
        <v>55</v>
      </c>
      <c r="Q62" s="2">
        <v>73</v>
      </c>
      <c r="R62" s="10">
        <v>89</v>
      </c>
      <c r="S62" s="14">
        <v>20</v>
      </c>
      <c r="T62" s="2">
        <v>32</v>
      </c>
      <c r="U62" s="2">
        <v>48</v>
      </c>
      <c r="V62" s="10">
        <v>50</v>
      </c>
      <c r="W62" s="14">
        <v>115</v>
      </c>
      <c r="X62" s="2">
        <v>127</v>
      </c>
      <c r="Y62" s="2">
        <v>132</v>
      </c>
      <c r="Z62" s="10">
        <v>173</v>
      </c>
      <c r="AA62" s="14">
        <v>267</v>
      </c>
      <c r="AB62" s="2">
        <v>306</v>
      </c>
      <c r="AC62" s="2">
        <v>272</v>
      </c>
      <c r="AD62" s="10">
        <v>430</v>
      </c>
      <c r="AE62" s="14">
        <v>114</v>
      </c>
      <c r="AF62" s="2">
        <v>98</v>
      </c>
      <c r="AG62" s="2">
        <v>125</v>
      </c>
      <c r="AH62" s="10">
        <v>161</v>
      </c>
      <c r="AI62" s="14">
        <v>6</v>
      </c>
      <c r="AJ62" s="2">
        <v>4</v>
      </c>
      <c r="AK62" s="2">
        <v>6</v>
      </c>
      <c r="AL62" s="10">
        <v>10</v>
      </c>
      <c r="AM62" s="17">
        <f t="shared" si="0"/>
        <v>837</v>
      </c>
      <c r="AN62" s="6">
        <f t="shared" si="1"/>
        <v>868</v>
      </c>
      <c r="AO62" s="6">
        <f t="shared" si="2"/>
        <v>918</v>
      </c>
      <c r="AP62" s="18">
        <f t="shared" si="3"/>
        <v>1225</v>
      </c>
    </row>
    <row r="63" spans="1:42" x14ac:dyDescent="0.2">
      <c r="A63" s="35"/>
      <c r="B63" s="10" t="s">
        <v>62</v>
      </c>
      <c r="C63" s="9">
        <v>511</v>
      </c>
      <c r="D63" s="3">
        <v>438</v>
      </c>
      <c r="E63" s="3">
        <v>469</v>
      </c>
      <c r="F63" s="10">
        <v>603</v>
      </c>
      <c r="G63" s="14">
        <v>324</v>
      </c>
      <c r="H63" s="2">
        <v>257</v>
      </c>
      <c r="I63" s="2">
        <v>301</v>
      </c>
      <c r="J63" s="10">
        <v>243</v>
      </c>
      <c r="K63" s="14">
        <v>0</v>
      </c>
      <c r="L63" s="2">
        <v>0</v>
      </c>
      <c r="M63" s="2">
        <v>0</v>
      </c>
      <c r="N63" s="10">
        <v>0</v>
      </c>
      <c r="O63" s="14">
        <v>163</v>
      </c>
      <c r="P63" s="2">
        <v>172</v>
      </c>
      <c r="Q63" s="2">
        <v>182</v>
      </c>
      <c r="R63" s="10">
        <v>190</v>
      </c>
      <c r="S63" s="14">
        <v>9</v>
      </c>
      <c r="T63" s="2">
        <v>6</v>
      </c>
      <c r="U63" s="2">
        <v>10</v>
      </c>
      <c r="V63" s="10">
        <v>4</v>
      </c>
      <c r="W63" s="14">
        <v>129</v>
      </c>
      <c r="X63" s="2">
        <v>126</v>
      </c>
      <c r="Y63" s="2">
        <v>138</v>
      </c>
      <c r="Z63" s="10">
        <v>197</v>
      </c>
      <c r="AA63" s="14">
        <v>775</v>
      </c>
      <c r="AB63" s="2">
        <v>825</v>
      </c>
      <c r="AC63" s="2">
        <v>630</v>
      </c>
      <c r="AD63" s="10">
        <v>783</v>
      </c>
      <c r="AE63" s="14">
        <v>261</v>
      </c>
      <c r="AF63" s="2">
        <v>285</v>
      </c>
      <c r="AG63" s="2">
        <v>295</v>
      </c>
      <c r="AH63" s="10">
        <v>293</v>
      </c>
      <c r="AI63" s="14">
        <v>30</v>
      </c>
      <c r="AJ63" s="2">
        <v>27</v>
      </c>
      <c r="AK63" s="2">
        <v>34</v>
      </c>
      <c r="AL63" s="10">
        <v>32</v>
      </c>
      <c r="AM63" s="17">
        <f t="shared" si="0"/>
        <v>2202</v>
      </c>
      <c r="AN63" s="6">
        <f t="shared" si="1"/>
        <v>2136</v>
      </c>
      <c r="AO63" s="6">
        <f t="shared" si="2"/>
        <v>2059</v>
      </c>
      <c r="AP63" s="18">
        <f t="shared" si="3"/>
        <v>2345</v>
      </c>
    </row>
    <row r="64" spans="1:42" x14ac:dyDescent="0.2">
      <c r="A64" s="35"/>
      <c r="B64" s="10" t="s">
        <v>63</v>
      </c>
      <c r="C64" s="9">
        <v>283</v>
      </c>
      <c r="D64" s="3">
        <v>387</v>
      </c>
      <c r="E64" s="3">
        <v>327</v>
      </c>
      <c r="F64" s="10">
        <v>439</v>
      </c>
      <c r="G64" s="14">
        <v>135</v>
      </c>
      <c r="H64" s="2">
        <v>173</v>
      </c>
      <c r="I64" s="2">
        <v>159</v>
      </c>
      <c r="J64" s="10">
        <v>166</v>
      </c>
      <c r="K64" s="14">
        <v>3</v>
      </c>
      <c r="L64" s="2">
        <v>2</v>
      </c>
      <c r="M64" s="2">
        <v>1</v>
      </c>
      <c r="N64" s="10">
        <v>1</v>
      </c>
      <c r="O64" s="14">
        <v>46</v>
      </c>
      <c r="P64" s="2">
        <v>44</v>
      </c>
      <c r="Q64" s="2">
        <v>46</v>
      </c>
      <c r="R64" s="10">
        <v>43</v>
      </c>
      <c r="S64" s="14">
        <v>34</v>
      </c>
      <c r="T64" s="2">
        <v>16</v>
      </c>
      <c r="U64" s="2">
        <v>18</v>
      </c>
      <c r="V64" s="10">
        <v>29</v>
      </c>
      <c r="W64" s="14">
        <v>204</v>
      </c>
      <c r="X64" s="2">
        <v>189</v>
      </c>
      <c r="Y64" s="2">
        <v>181</v>
      </c>
      <c r="Z64" s="10">
        <v>233</v>
      </c>
      <c r="AA64" s="14">
        <v>354</v>
      </c>
      <c r="AB64" s="2">
        <v>464</v>
      </c>
      <c r="AC64" s="2">
        <v>592</v>
      </c>
      <c r="AD64" s="10">
        <v>650</v>
      </c>
      <c r="AE64" s="14">
        <v>174</v>
      </c>
      <c r="AF64" s="2">
        <v>172</v>
      </c>
      <c r="AG64" s="2">
        <v>310</v>
      </c>
      <c r="AH64" s="10">
        <v>316</v>
      </c>
      <c r="AI64" s="14">
        <v>4</v>
      </c>
      <c r="AJ64" s="2">
        <v>3</v>
      </c>
      <c r="AK64" s="2">
        <v>3</v>
      </c>
      <c r="AL64" s="10">
        <v>7</v>
      </c>
      <c r="AM64" s="17">
        <f t="shared" si="0"/>
        <v>1237</v>
      </c>
      <c r="AN64" s="6">
        <f t="shared" si="1"/>
        <v>1450</v>
      </c>
      <c r="AO64" s="6">
        <f t="shared" si="2"/>
        <v>1637</v>
      </c>
      <c r="AP64" s="18">
        <f t="shared" si="3"/>
        <v>1884</v>
      </c>
    </row>
    <row r="65" spans="1:42" x14ac:dyDescent="0.2">
      <c r="A65" s="35"/>
      <c r="B65" s="10" t="s">
        <v>64</v>
      </c>
      <c r="C65" s="9">
        <v>309</v>
      </c>
      <c r="D65" s="3">
        <v>486</v>
      </c>
      <c r="E65" s="3">
        <v>398</v>
      </c>
      <c r="F65" s="10">
        <v>410</v>
      </c>
      <c r="G65" s="14">
        <v>425</v>
      </c>
      <c r="H65" s="2">
        <v>519</v>
      </c>
      <c r="I65" s="2">
        <v>422</v>
      </c>
      <c r="J65" s="10">
        <v>426</v>
      </c>
      <c r="K65" s="14">
        <v>4</v>
      </c>
      <c r="L65" s="2">
        <v>6</v>
      </c>
      <c r="M65" s="2">
        <v>1</v>
      </c>
      <c r="N65" s="10">
        <v>0</v>
      </c>
      <c r="O65" s="14">
        <v>207</v>
      </c>
      <c r="P65" s="2">
        <v>209</v>
      </c>
      <c r="Q65" s="2">
        <v>209</v>
      </c>
      <c r="R65" s="10">
        <v>246</v>
      </c>
      <c r="S65" s="14">
        <v>86</v>
      </c>
      <c r="T65" s="2">
        <v>181</v>
      </c>
      <c r="U65" s="2">
        <v>313</v>
      </c>
      <c r="V65" s="10">
        <v>243</v>
      </c>
      <c r="W65" s="14">
        <v>829</v>
      </c>
      <c r="X65" s="2">
        <v>914</v>
      </c>
      <c r="Y65" s="2">
        <v>899</v>
      </c>
      <c r="Z65" s="10">
        <v>1203</v>
      </c>
      <c r="AA65" s="14">
        <v>764</v>
      </c>
      <c r="AB65" s="2">
        <v>894</v>
      </c>
      <c r="AC65" s="2">
        <v>854</v>
      </c>
      <c r="AD65" s="10">
        <v>1339</v>
      </c>
      <c r="AE65" s="14">
        <v>1441</v>
      </c>
      <c r="AF65" s="2">
        <v>1329</v>
      </c>
      <c r="AG65" s="2">
        <v>866</v>
      </c>
      <c r="AH65" s="10">
        <v>828</v>
      </c>
      <c r="AI65" s="14">
        <v>9</v>
      </c>
      <c r="AJ65" s="2">
        <v>10</v>
      </c>
      <c r="AK65" s="2">
        <v>8</v>
      </c>
      <c r="AL65" s="10">
        <v>10</v>
      </c>
      <c r="AM65" s="17">
        <f t="shared" si="0"/>
        <v>4074</v>
      </c>
      <c r="AN65" s="6">
        <f t="shared" si="1"/>
        <v>4548</v>
      </c>
      <c r="AO65" s="6">
        <f t="shared" si="2"/>
        <v>3970</v>
      </c>
      <c r="AP65" s="18">
        <f t="shared" si="3"/>
        <v>4705</v>
      </c>
    </row>
    <row r="66" spans="1:42" x14ac:dyDescent="0.2">
      <c r="A66" s="35"/>
      <c r="B66" s="10" t="s">
        <v>66</v>
      </c>
      <c r="C66" s="9">
        <v>85</v>
      </c>
      <c r="D66" s="3">
        <v>86</v>
      </c>
      <c r="E66" s="3">
        <v>79</v>
      </c>
      <c r="F66" s="10">
        <v>95</v>
      </c>
      <c r="G66" s="14">
        <v>47</v>
      </c>
      <c r="H66" s="2">
        <v>42</v>
      </c>
      <c r="I66" s="2">
        <v>51</v>
      </c>
      <c r="J66" s="10">
        <v>38</v>
      </c>
      <c r="K66" s="14">
        <v>2</v>
      </c>
      <c r="L66" s="2">
        <v>0</v>
      </c>
      <c r="M66" s="2">
        <v>2</v>
      </c>
      <c r="N66" s="10">
        <v>0</v>
      </c>
      <c r="O66" s="14">
        <v>23</v>
      </c>
      <c r="P66" s="2">
        <v>26</v>
      </c>
      <c r="Q66" s="2">
        <v>17</v>
      </c>
      <c r="R66" s="10">
        <v>22</v>
      </c>
      <c r="S66" s="14">
        <v>4</v>
      </c>
      <c r="T66" s="2">
        <v>8</v>
      </c>
      <c r="U66" s="2">
        <v>9</v>
      </c>
      <c r="V66" s="10">
        <v>9</v>
      </c>
      <c r="W66" s="14">
        <v>23</v>
      </c>
      <c r="X66" s="2">
        <v>33</v>
      </c>
      <c r="Y66" s="2">
        <v>42</v>
      </c>
      <c r="Z66" s="10">
        <v>65</v>
      </c>
      <c r="AA66" s="14">
        <v>141</v>
      </c>
      <c r="AB66" s="2">
        <v>164</v>
      </c>
      <c r="AC66" s="2">
        <v>161</v>
      </c>
      <c r="AD66" s="10">
        <v>243</v>
      </c>
      <c r="AE66" s="14">
        <v>69</v>
      </c>
      <c r="AF66" s="2">
        <v>86</v>
      </c>
      <c r="AG66" s="2">
        <v>107</v>
      </c>
      <c r="AH66" s="10">
        <v>132</v>
      </c>
      <c r="AI66" s="14">
        <v>2</v>
      </c>
      <c r="AJ66" s="2">
        <v>0</v>
      </c>
      <c r="AK66" s="2">
        <v>1</v>
      </c>
      <c r="AL66" s="10">
        <v>2</v>
      </c>
      <c r="AM66" s="17">
        <f t="shared" si="0"/>
        <v>396</v>
      </c>
      <c r="AN66" s="6">
        <f t="shared" si="1"/>
        <v>445</v>
      </c>
      <c r="AO66" s="6">
        <f t="shared" si="2"/>
        <v>469</v>
      </c>
      <c r="AP66" s="18">
        <f t="shared" si="3"/>
        <v>606</v>
      </c>
    </row>
    <row r="67" spans="1:42" x14ac:dyDescent="0.2">
      <c r="A67" s="35"/>
      <c r="B67" s="10" t="s">
        <v>65</v>
      </c>
      <c r="C67" s="9">
        <v>106</v>
      </c>
      <c r="D67" s="3">
        <v>102</v>
      </c>
      <c r="E67" s="3">
        <v>103</v>
      </c>
      <c r="F67" s="10">
        <v>168</v>
      </c>
      <c r="G67" s="14">
        <v>81</v>
      </c>
      <c r="H67" s="2">
        <v>96</v>
      </c>
      <c r="I67" s="2">
        <v>103</v>
      </c>
      <c r="J67" s="10">
        <v>102</v>
      </c>
      <c r="K67" s="14">
        <v>0</v>
      </c>
      <c r="L67" s="2">
        <v>0</v>
      </c>
      <c r="M67" s="2">
        <v>1</v>
      </c>
      <c r="N67" s="10">
        <v>0</v>
      </c>
      <c r="O67" s="14">
        <v>23</v>
      </c>
      <c r="P67" s="2">
        <v>30</v>
      </c>
      <c r="Q67" s="2">
        <v>33</v>
      </c>
      <c r="R67" s="10">
        <v>34</v>
      </c>
      <c r="S67" s="14">
        <v>5</v>
      </c>
      <c r="T67" s="2">
        <v>4</v>
      </c>
      <c r="U67" s="2">
        <v>9</v>
      </c>
      <c r="V67" s="10">
        <v>11</v>
      </c>
      <c r="W67" s="14">
        <v>31</v>
      </c>
      <c r="X67" s="2">
        <v>50</v>
      </c>
      <c r="Y67" s="2">
        <v>36</v>
      </c>
      <c r="Z67" s="10">
        <v>55</v>
      </c>
      <c r="AA67" s="14">
        <v>275</v>
      </c>
      <c r="AB67" s="2">
        <v>365</v>
      </c>
      <c r="AC67" s="2">
        <v>238</v>
      </c>
      <c r="AD67" s="10">
        <v>389</v>
      </c>
      <c r="AE67" s="14">
        <v>65</v>
      </c>
      <c r="AF67" s="2">
        <v>56</v>
      </c>
      <c r="AG67" s="2">
        <v>72</v>
      </c>
      <c r="AH67" s="10">
        <v>115</v>
      </c>
      <c r="AI67" s="14">
        <v>5</v>
      </c>
      <c r="AJ67" s="2">
        <v>5</v>
      </c>
      <c r="AK67" s="2">
        <v>3</v>
      </c>
      <c r="AL67" s="10">
        <v>4</v>
      </c>
      <c r="AM67" s="17">
        <f t="shared" si="0"/>
        <v>591</v>
      </c>
      <c r="AN67" s="6">
        <f t="shared" si="1"/>
        <v>708</v>
      </c>
      <c r="AO67" s="6">
        <f t="shared" si="2"/>
        <v>598</v>
      </c>
      <c r="AP67" s="18">
        <f t="shared" si="3"/>
        <v>878</v>
      </c>
    </row>
    <row r="68" spans="1:42" x14ac:dyDescent="0.2">
      <c r="A68" s="34"/>
      <c r="B68" s="10" t="s">
        <v>67</v>
      </c>
      <c r="C68" s="9">
        <v>154</v>
      </c>
      <c r="D68" s="3">
        <v>193</v>
      </c>
      <c r="E68" s="3">
        <v>184</v>
      </c>
      <c r="F68" s="10">
        <v>193</v>
      </c>
      <c r="G68" s="14">
        <v>184</v>
      </c>
      <c r="H68" s="2">
        <v>188</v>
      </c>
      <c r="I68" s="2">
        <v>192</v>
      </c>
      <c r="J68" s="10">
        <v>193</v>
      </c>
      <c r="K68" s="14">
        <v>20</v>
      </c>
      <c r="L68" s="2">
        <v>17</v>
      </c>
      <c r="M68" s="2">
        <v>4</v>
      </c>
      <c r="N68" s="10">
        <v>0</v>
      </c>
      <c r="O68" s="14">
        <v>45</v>
      </c>
      <c r="P68" s="2">
        <v>44</v>
      </c>
      <c r="Q68" s="2">
        <v>42</v>
      </c>
      <c r="R68" s="10">
        <v>52</v>
      </c>
      <c r="S68" s="14">
        <v>56</v>
      </c>
      <c r="T68" s="2">
        <v>72</v>
      </c>
      <c r="U68" s="2">
        <v>84</v>
      </c>
      <c r="V68" s="10">
        <v>116</v>
      </c>
      <c r="W68" s="14">
        <v>79</v>
      </c>
      <c r="X68" s="2">
        <v>92</v>
      </c>
      <c r="Y68" s="2">
        <v>149</v>
      </c>
      <c r="Z68" s="10">
        <v>215</v>
      </c>
      <c r="AA68" s="14">
        <v>424</v>
      </c>
      <c r="AB68" s="2">
        <v>600</v>
      </c>
      <c r="AC68" s="2">
        <v>467</v>
      </c>
      <c r="AD68" s="10">
        <v>539</v>
      </c>
      <c r="AE68" s="14">
        <v>213</v>
      </c>
      <c r="AF68" s="2">
        <v>260</v>
      </c>
      <c r="AG68" s="2">
        <v>424</v>
      </c>
      <c r="AH68" s="10">
        <v>429</v>
      </c>
      <c r="AI68" s="14">
        <v>4</v>
      </c>
      <c r="AJ68" s="2">
        <v>6</v>
      </c>
      <c r="AK68" s="2">
        <v>1</v>
      </c>
      <c r="AL68" s="10">
        <v>5</v>
      </c>
      <c r="AM68" s="17">
        <f t="shared" si="0"/>
        <v>1179</v>
      </c>
      <c r="AN68" s="6">
        <f t="shared" si="1"/>
        <v>1472</v>
      </c>
      <c r="AO68" s="6">
        <f t="shared" si="2"/>
        <v>1547</v>
      </c>
      <c r="AP68" s="18">
        <f t="shared" si="3"/>
        <v>1742</v>
      </c>
    </row>
    <row r="69" spans="1:42" x14ac:dyDescent="0.2">
      <c r="A69" s="33" t="s">
        <v>68</v>
      </c>
      <c r="B69" s="10" t="s">
        <v>99</v>
      </c>
      <c r="C69" s="9">
        <v>82</v>
      </c>
      <c r="D69" s="3">
        <v>97</v>
      </c>
      <c r="E69" s="3">
        <v>87</v>
      </c>
      <c r="F69" s="10">
        <v>95</v>
      </c>
      <c r="G69" s="14">
        <v>36</v>
      </c>
      <c r="H69" s="2">
        <v>45</v>
      </c>
      <c r="I69" s="2">
        <v>38</v>
      </c>
      <c r="J69" s="10">
        <v>53</v>
      </c>
      <c r="K69" s="14">
        <v>1</v>
      </c>
      <c r="L69" s="2">
        <v>0</v>
      </c>
      <c r="M69" s="2">
        <v>0</v>
      </c>
      <c r="N69" s="10">
        <v>0</v>
      </c>
      <c r="O69" s="14">
        <v>6</v>
      </c>
      <c r="P69" s="2">
        <v>9</v>
      </c>
      <c r="Q69" s="2">
        <v>7</v>
      </c>
      <c r="R69" s="10">
        <v>9</v>
      </c>
      <c r="S69" s="14">
        <v>108</v>
      </c>
      <c r="T69" s="2">
        <v>85</v>
      </c>
      <c r="U69" s="2">
        <v>109</v>
      </c>
      <c r="V69" s="10">
        <v>125</v>
      </c>
      <c r="W69" s="14">
        <v>115</v>
      </c>
      <c r="X69" s="2">
        <v>123</v>
      </c>
      <c r="Y69" s="2">
        <v>101</v>
      </c>
      <c r="Z69" s="10">
        <v>219</v>
      </c>
      <c r="AA69" s="14">
        <v>56</v>
      </c>
      <c r="AB69" s="2">
        <v>33</v>
      </c>
      <c r="AC69" s="2">
        <v>73</v>
      </c>
      <c r="AD69" s="10">
        <v>23</v>
      </c>
      <c r="AE69" s="14">
        <v>174</v>
      </c>
      <c r="AF69" s="2">
        <v>186</v>
      </c>
      <c r="AG69" s="2">
        <v>216</v>
      </c>
      <c r="AH69" s="10">
        <v>243</v>
      </c>
      <c r="AI69" s="14">
        <v>2</v>
      </c>
      <c r="AJ69" s="2">
        <v>3</v>
      </c>
      <c r="AK69" s="2">
        <v>1</v>
      </c>
      <c r="AL69" s="10">
        <v>0</v>
      </c>
      <c r="AM69" s="17">
        <f t="shared" ref="AM69:AM86" si="4">C69+G69+K69+O69+S69+W69+AA69+AE69+AI69</f>
        <v>580</v>
      </c>
      <c r="AN69" s="6">
        <f t="shared" ref="AN69:AN86" si="5">D69+H69+L69+P69+T69+X69+AB69+AF69+AJ69</f>
        <v>581</v>
      </c>
      <c r="AO69" s="6">
        <f t="shared" ref="AO69:AO86" si="6">E69+I69+M69+Q69+U69+Y69+AC69+AG69+AK69</f>
        <v>632</v>
      </c>
      <c r="AP69" s="18">
        <f t="shared" ref="AP69:AP86" si="7">F69+J69+N69+R69+V69+Z69+AD69+AH69+AL69</f>
        <v>767</v>
      </c>
    </row>
    <row r="70" spans="1:42" x14ac:dyDescent="0.2">
      <c r="A70" s="35"/>
      <c r="B70" s="10" t="s">
        <v>100</v>
      </c>
      <c r="C70" s="9">
        <v>238</v>
      </c>
      <c r="D70" s="3">
        <v>249</v>
      </c>
      <c r="E70" s="3">
        <v>235</v>
      </c>
      <c r="F70" s="10">
        <v>274</v>
      </c>
      <c r="G70" s="14">
        <v>122</v>
      </c>
      <c r="H70" s="2">
        <v>135</v>
      </c>
      <c r="I70" s="2">
        <v>119</v>
      </c>
      <c r="J70" s="10">
        <v>134</v>
      </c>
      <c r="K70" s="14">
        <v>0</v>
      </c>
      <c r="L70" s="2">
        <v>1</v>
      </c>
      <c r="M70" s="2">
        <v>3</v>
      </c>
      <c r="N70" s="10">
        <v>3</v>
      </c>
      <c r="O70" s="14">
        <v>40</v>
      </c>
      <c r="P70" s="2">
        <v>33</v>
      </c>
      <c r="Q70" s="2">
        <v>33</v>
      </c>
      <c r="R70" s="10">
        <v>38</v>
      </c>
      <c r="S70" s="14">
        <v>140</v>
      </c>
      <c r="T70" s="2">
        <v>151</v>
      </c>
      <c r="U70" s="2">
        <v>132</v>
      </c>
      <c r="V70" s="10">
        <v>145</v>
      </c>
      <c r="W70" s="14">
        <v>429</v>
      </c>
      <c r="X70" s="2">
        <v>446</v>
      </c>
      <c r="Y70" s="2">
        <v>437</v>
      </c>
      <c r="Z70" s="10">
        <v>661</v>
      </c>
      <c r="AA70" s="14">
        <v>324</v>
      </c>
      <c r="AB70" s="2">
        <v>259</v>
      </c>
      <c r="AC70" s="2">
        <v>327</v>
      </c>
      <c r="AD70" s="10">
        <v>220</v>
      </c>
      <c r="AE70" s="14">
        <v>432</v>
      </c>
      <c r="AF70" s="2">
        <v>697</v>
      </c>
      <c r="AG70" s="2">
        <v>819</v>
      </c>
      <c r="AH70" s="10">
        <v>910</v>
      </c>
      <c r="AI70" s="14">
        <v>5</v>
      </c>
      <c r="AJ70" s="2">
        <v>7</v>
      </c>
      <c r="AK70" s="2">
        <v>3</v>
      </c>
      <c r="AL70" s="10">
        <v>5</v>
      </c>
      <c r="AM70" s="17">
        <f t="shared" si="4"/>
        <v>1730</v>
      </c>
      <c r="AN70" s="6">
        <f t="shared" si="5"/>
        <v>1978</v>
      </c>
      <c r="AO70" s="6">
        <f t="shared" si="6"/>
        <v>2108</v>
      </c>
      <c r="AP70" s="18">
        <f t="shared" si="7"/>
        <v>2390</v>
      </c>
    </row>
    <row r="71" spans="1:42" x14ac:dyDescent="0.2">
      <c r="A71" s="35"/>
      <c r="B71" s="10" t="s">
        <v>71</v>
      </c>
      <c r="C71" s="9">
        <v>81</v>
      </c>
      <c r="D71" s="3">
        <v>70</v>
      </c>
      <c r="E71" s="3">
        <v>76</v>
      </c>
      <c r="F71" s="10">
        <v>97</v>
      </c>
      <c r="G71" s="14">
        <v>64</v>
      </c>
      <c r="H71" s="2">
        <v>65</v>
      </c>
      <c r="I71" s="2">
        <v>54</v>
      </c>
      <c r="J71" s="10">
        <v>60</v>
      </c>
      <c r="K71" s="14">
        <v>0</v>
      </c>
      <c r="L71" s="2">
        <v>1</v>
      </c>
      <c r="M71" s="2">
        <v>0</v>
      </c>
      <c r="N71" s="10">
        <v>1</v>
      </c>
      <c r="O71" s="14">
        <v>33</v>
      </c>
      <c r="P71" s="2">
        <v>24</v>
      </c>
      <c r="Q71" s="2">
        <v>23</v>
      </c>
      <c r="R71" s="10">
        <v>17</v>
      </c>
      <c r="S71" s="14">
        <v>71</v>
      </c>
      <c r="T71" s="2">
        <v>72</v>
      </c>
      <c r="U71" s="2">
        <v>98</v>
      </c>
      <c r="V71" s="10">
        <v>99</v>
      </c>
      <c r="W71" s="14">
        <v>235</v>
      </c>
      <c r="X71" s="2">
        <v>261</v>
      </c>
      <c r="Y71" s="2">
        <v>257</v>
      </c>
      <c r="Z71" s="10">
        <v>280</v>
      </c>
      <c r="AA71" s="14">
        <v>207</v>
      </c>
      <c r="AB71" s="2">
        <v>147</v>
      </c>
      <c r="AC71" s="2">
        <v>134</v>
      </c>
      <c r="AD71" s="10">
        <v>153</v>
      </c>
      <c r="AE71" s="14">
        <v>203</v>
      </c>
      <c r="AF71" s="2">
        <v>238</v>
      </c>
      <c r="AG71" s="2">
        <v>235</v>
      </c>
      <c r="AH71" s="10">
        <v>230</v>
      </c>
      <c r="AI71" s="14">
        <v>5</v>
      </c>
      <c r="AJ71" s="2">
        <v>4</v>
      </c>
      <c r="AK71" s="2">
        <v>4</v>
      </c>
      <c r="AL71" s="10">
        <v>4</v>
      </c>
      <c r="AM71" s="17">
        <f t="shared" si="4"/>
        <v>899</v>
      </c>
      <c r="AN71" s="6">
        <f t="shared" si="5"/>
        <v>882</v>
      </c>
      <c r="AO71" s="6">
        <f t="shared" si="6"/>
        <v>881</v>
      </c>
      <c r="AP71" s="18">
        <f t="shared" si="7"/>
        <v>941</v>
      </c>
    </row>
    <row r="72" spans="1:42" x14ac:dyDescent="0.2">
      <c r="A72" s="35"/>
      <c r="B72" s="10" t="s">
        <v>101</v>
      </c>
      <c r="C72" s="9">
        <v>117</v>
      </c>
      <c r="D72" s="3">
        <v>118</v>
      </c>
      <c r="E72" s="3">
        <v>103</v>
      </c>
      <c r="F72" s="10">
        <v>111</v>
      </c>
      <c r="G72" s="14">
        <v>91</v>
      </c>
      <c r="H72" s="2">
        <v>75</v>
      </c>
      <c r="I72" s="2">
        <v>77</v>
      </c>
      <c r="J72" s="10">
        <v>71</v>
      </c>
      <c r="K72" s="14">
        <v>0</v>
      </c>
      <c r="L72" s="2">
        <v>0</v>
      </c>
      <c r="M72" s="2">
        <v>0</v>
      </c>
      <c r="N72" s="10">
        <v>0</v>
      </c>
      <c r="O72" s="14">
        <v>22</v>
      </c>
      <c r="P72" s="2">
        <v>17</v>
      </c>
      <c r="Q72" s="2">
        <v>28</v>
      </c>
      <c r="R72" s="10">
        <v>34</v>
      </c>
      <c r="S72" s="14">
        <v>70</v>
      </c>
      <c r="T72" s="2">
        <v>91</v>
      </c>
      <c r="U72" s="2">
        <v>147</v>
      </c>
      <c r="V72" s="10">
        <v>212</v>
      </c>
      <c r="W72" s="14">
        <v>96</v>
      </c>
      <c r="X72" s="2">
        <v>155</v>
      </c>
      <c r="Y72" s="2">
        <v>209</v>
      </c>
      <c r="Z72" s="10">
        <v>275</v>
      </c>
      <c r="AA72" s="14">
        <v>104</v>
      </c>
      <c r="AB72" s="2">
        <v>113</v>
      </c>
      <c r="AC72" s="2">
        <v>120</v>
      </c>
      <c r="AD72" s="10">
        <v>65</v>
      </c>
      <c r="AE72" s="14">
        <v>133</v>
      </c>
      <c r="AF72" s="2">
        <v>186</v>
      </c>
      <c r="AG72" s="2">
        <v>253</v>
      </c>
      <c r="AH72" s="10">
        <v>181</v>
      </c>
      <c r="AI72" s="14">
        <v>8</v>
      </c>
      <c r="AJ72" s="2">
        <v>6</v>
      </c>
      <c r="AK72" s="2">
        <v>3</v>
      </c>
      <c r="AL72" s="10">
        <v>10</v>
      </c>
      <c r="AM72" s="17">
        <f t="shared" si="4"/>
        <v>641</v>
      </c>
      <c r="AN72" s="6">
        <f t="shared" si="5"/>
        <v>761</v>
      </c>
      <c r="AO72" s="6">
        <f t="shared" si="6"/>
        <v>940</v>
      </c>
      <c r="AP72" s="18">
        <f t="shared" si="7"/>
        <v>959</v>
      </c>
    </row>
    <row r="73" spans="1:42" x14ac:dyDescent="0.2">
      <c r="A73" s="35"/>
      <c r="B73" s="10" t="s">
        <v>73</v>
      </c>
      <c r="C73" s="9">
        <v>91</v>
      </c>
      <c r="D73" s="3">
        <v>88</v>
      </c>
      <c r="E73" s="3">
        <v>84</v>
      </c>
      <c r="F73" s="10">
        <v>86</v>
      </c>
      <c r="G73" s="14">
        <v>72</v>
      </c>
      <c r="H73" s="2">
        <v>81</v>
      </c>
      <c r="I73" s="2">
        <v>65</v>
      </c>
      <c r="J73" s="10">
        <v>73</v>
      </c>
      <c r="K73" s="14">
        <v>0</v>
      </c>
      <c r="L73" s="2">
        <v>0</v>
      </c>
      <c r="M73" s="2">
        <v>0</v>
      </c>
      <c r="N73" s="10">
        <v>0</v>
      </c>
      <c r="O73" s="14">
        <v>25</v>
      </c>
      <c r="P73" s="2">
        <v>31</v>
      </c>
      <c r="Q73" s="2">
        <v>31</v>
      </c>
      <c r="R73" s="10">
        <v>35</v>
      </c>
      <c r="S73" s="14">
        <v>54</v>
      </c>
      <c r="T73" s="2">
        <v>53</v>
      </c>
      <c r="U73" s="2">
        <v>77</v>
      </c>
      <c r="V73" s="10">
        <v>63</v>
      </c>
      <c r="W73" s="14">
        <v>163</v>
      </c>
      <c r="X73" s="2">
        <v>208</v>
      </c>
      <c r="Y73" s="2">
        <v>186</v>
      </c>
      <c r="Z73" s="10">
        <v>287</v>
      </c>
      <c r="AA73" s="14">
        <v>267</v>
      </c>
      <c r="AB73" s="2">
        <v>172</v>
      </c>
      <c r="AC73" s="2">
        <v>175</v>
      </c>
      <c r="AD73" s="10">
        <v>191</v>
      </c>
      <c r="AE73" s="14">
        <v>188</v>
      </c>
      <c r="AF73" s="2">
        <v>212</v>
      </c>
      <c r="AG73" s="2">
        <v>270</v>
      </c>
      <c r="AH73" s="10">
        <v>294</v>
      </c>
      <c r="AI73" s="14">
        <v>7</v>
      </c>
      <c r="AJ73" s="2">
        <v>10</v>
      </c>
      <c r="AK73" s="2">
        <v>7</v>
      </c>
      <c r="AL73" s="10">
        <v>2</v>
      </c>
      <c r="AM73" s="17">
        <f t="shared" si="4"/>
        <v>867</v>
      </c>
      <c r="AN73" s="6">
        <f t="shared" si="5"/>
        <v>855</v>
      </c>
      <c r="AO73" s="6">
        <f t="shared" si="6"/>
        <v>895</v>
      </c>
      <c r="AP73" s="18">
        <f t="shared" si="7"/>
        <v>1031</v>
      </c>
    </row>
    <row r="74" spans="1:42" x14ac:dyDescent="0.2">
      <c r="A74" s="35"/>
      <c r="B74" s="10" t="s">
        <v>69</v>
      </c>
      <c r="C74" s="9">
        <v>87</v>
      </c>
      <c r="D74" s="3">
        <v>99</v>
      </c>
      <c r="E74" s="3">
        <v>106</v>
      </c>
      <c r="F74" s="10">
        <v>113</v>
      </c>
      <c r="G74" s="14">
        <v>59</v>
      </c>
      <c r="H74" s="2">
        <v>51</v>
      </c>
      <c r="I74" s="2">
        <v>67</v>
      </c>
      <c r="J74" s="10">
        <v>65</v>
      </c>
      <c r="K74" s="14">
        <v>5</v>
      </c>
      <c r="L74" s="2">
        <v>1</v>
      </c>
      <c r="M74" s="2">
        <v>1</v>
      </c>
      <c r="N74" s="10">
        <v>1</v>
      </c>
      <c r="O74" s="14">
        <v>9</v>
      </c>
      <c r="P74" s="2">
        <v>7</v>
      </c>
      <c r="Q74" s="2">
        <v>10</v>
      </c>
      <c r="R74" s="10">
        <v>14</v>
      </c>
      <c r="S74" s="14">
        <v>65</v>
      </c>
      <c r="T74" s="2">
        <v>58</v>
      </c>
      <c r="U74" s="2">
        <v>95</v>
      </c>
      <c r="V74" s="10">
        <v>52</v>
      </c>
      <c r="W74" s="14">
        <v>67</v>
      </c>
      <c r="X74" s="2">
        <v>104</v>
      </c>
      <c r="Y74" s="2">
        <v>116</v>
      </c>
      <c r="Z74" s="10">
        <v>214</v>
      </c>
      <c r="AA74" s="14">
        <v>73</v>
      </c>
      <c r="AB74" s="2">
        <v>59</v>
      </c>
      <c r="AC74" s="2">
        <v>74</v>
      </c>
      <c r="AD74" s="10">
        <v>59</v>
      </c>
      <c r="AE74" s="14">
        <v>130</v>
      </c>
      <c r="AF74" s="2">
        <v>119</v>
      </c>
      <c r="AG74" s="2">
        <v>241</v>
      </c>
      <c r="AH74" s="10">
        <v>150</v>
      </c>
      <c r="AI74" s="14">
        <v>5</v>
      </c>
      <c r="AJ74" s="2">
        <v>6</v>
      </c>
      <c r="AK74" s="2">
        <v>3</v>
      </c>
      <c r="AL74" s="10">
        <v>11</v>
      </c>
      <c r="AM74" s="17">
        <f t="shared" si="4"/>
        <v>500</v>
      </c>
      <c r="AN74" s="6">
        <f t="shared" si="5"/>
        <v>504</v>
      </c>
      <c r="AO74" s="6">
        <f t="shared" si="6"/>
        <v>713</v>
      </c>
      <c r="AP74" s="18">
        <f t="shared" si="7"/>
        <v>679</v>
      </c>
    </row>
    <row r="75" spans="1:42" x14ac:dyDescent="0.2">
      <c r="A75" s="35"/>
      <c r="B75" s="10" t="s">
        <v>70</v>
      </c>
      <c r="C75" s="9">
        <v>61</v>
      </c>
      <c r="D75" s="3">
        <v>72</v>
      </c>
      <c r="E75" s="3">
        <v>68</v>
      </c>
      <c r="F75" s="10">
        <v>85</v>
      </c>
      <c r="G75" s="14">
        <v>40</v>
      </c>
      <c r="H75" s="2">
        <v>45</v>
      </c>
      <c r="I75" s="2">
        <v>46</v>
      </c>
      <c r="J75" s="10">
        <v>35</v>
      </c>
      <c r="K75" s="14">
        <v>2</v>
      </c>
      <c r="L75" s="2">
        <v>5</v>
      </c>
      <c r="M75" s="2">
        <v>1</v>
      </c>
      <c r="N75" s="10">
        <v>0</v>
      </c>
      <c r="O75" s="14">
        <v>10</v>
      </c>
      <c r="P75" s="2">
        <v>14</v>
      </c>
      <c r="Q75" s="2">
        <v>18</v>
      </c>
      <c r="R75" s="10">
        <v>19</v>
      </c>
      <c r="S75" s="14">
        <v>29</v>
      </c>
      <c r="T75" s="2">
        <v>33</v>
      </c>
      <c r="U75" s="2">
        <v>18</v>
      </c>
      <c r="V75" s="10">
        <v>16</v>
      </c>
      <c r="W75" s="14">
        <v>91</v>
      </c>
      <c r="X75" s="2">
        <v>120</v>
      </c>
      <c r="Y75" s="2">
        <v>126</v>
      </c>
      <c r="Z75" s="10">
        <v>166</v>
      </c>
      <c r="AA75" s="14">
        <v>139</v>
      </c>
      <c r="AB75" s="2">
        <v>124</v>
      </c>
      <c r="AC75" s="2">
        <v>113</v>
      </c>
      <c r="AD75" s="10">
        <v>99</v>
      </c>
      <c r="AE75" s="14">
        <v>158</v>
      </c>
      <c r="AF75" s="2">
        <v>169</v>
      </c>
      <c r="AG75" s="2">
        <v>224</v>
      </c>
      <c r="AH75" s="10">
        <v>234</v>
      </c>
      <c r="AI75" s="14">
        <v>7</v>
      </c>
      <c r="AJ75" s="2">
        <v>10</v>
      </c>
      <c r="AK75" s="2">
        <v>7</v>
      </c>
      <c r="AL75" s="10">
        <v>9</v>
      </c>
      <c r="AM75" s="17">
        <f t="shared" si="4"/>
        <v>537</v>
      </c>
      <c r="AN75" s="6">
        <f t="shared" si="5"/>
        <v>592</v>
      </c>
      <c r="AO75" s="6">
        <f t="shared" si="6"/>
        <v>621</v>
      </c>
      <c r="AP75" s="18">
        <f t="shared" si="7"/>
        <v>663</v>
      </c>
    </row>
    <row r="76" spans="1:42" x14ac:dyDescent="0.2">
      <c r="A76" s="34"/>
      <c r="B76" s="10" t="s">
        <v>74</v>
      </c>
      <c r="C76" s="9">
        <v>82</v>
      </c>
      <c r="D76" s="3">
        <v>86</v>
      </c>
      <c r="E76" s="3">
        <v>99</v>
      </c>
      <c r="F76" s="10">
        <v>114</v>
      </c>
      <c r="G76" s="14">
        <v>44</v>
      </c>
      <c r="H76" s="2">
        <v>57</v>
      </c>
      <c r="I76" s="2">
        <v>62</v>
      </c>
      <c r="J76" s="10">
        <v>45</v>
      </c>
      <c r="K76" s="14">
        <v>7</v>
      </c>
      <c r="L76" s="2">
        <v>5</v>
      </c>
      <c r="M76" s="2">
        <v>2</v>
      </c>
      <c r="N76" s="10">
        <v>1</v>
      </c>
      <c r="O76" s="14">
        <v>13</v>
      </c>
      <c r="P76" s="2">
        <v>16</v>
      </c>
      <c r="Q76" s="2">
        <v>23</v>
      </c>
      <c r="R76" s="10">
        <v>25</v>
      </c>
      <c r="S76" s="14">
        <v>43</v>
      </c>
      <c r="T76" s="2">
        <v>62</v>
      </c>
      <c r="U76" s="2">
        <v>58</v>
      </c>
      <c r="V76" s="10">
        <v>46</v>
      </c>
      <c r="W76" s="14">
        <v>147</v>
      </c>
      <c r="X76" s="2">
        <v>185</v>
      </c>
      <c r="Y76" s="2">
        <v>211</v>
      </c>
      <c r="Z76" s="10">
        <v>187</v>
      </c>
      <c r="AA76" s="14">
        <v>197</v>
      </c>
      <c r="AB76" s="2">
        <v>220</v>
      </c>
      <c r="AC76" s="2">
        <v>286</v>
      </c>
      <c r="AD76" s="10">
        <v>231</v>
      </c>
      <c r="AE76" s="14">
        <v>93</v>
      </c>
      <c r="AF76" s="2">
        <v>95</v>
      </c>
      <c r="AG76" s="2">
        <v>161</v>
      </c>
      <c r="AH76" s="10">
        <v>283</v>
      </c>
      <c r="AI76" s="14">
        <v>1</v>
      </c>
      <c r="AJ76" s="2">
        <v>3</v>
      </c>
      <c r="AK76" s="2">
        <v>1</v>
      </c>
      <c r="AL76" s="10">
        <v>2</v>
      </c>
      <c r="AM76" s="17">
        <f t="shared" si="4"/>
        <v>627</v>
      </c>
      <c r="AN76" s="6">
        <f t="shared" si="5"/>
        <v>729</v>
      </c>
      <c r="AO76" s="6">
        <f t="shared" si="6"/>
        <v>903</v>
      </c>
      <c r="AP76" s="18">
        <f t="shared" si="7"/>
        <v>934</v>
      </c>
    </row>
    <row r="77" spans="1:42" x14ac:dyDescent="0.2">
      <c r="A77" s="33" t="s">
        <v>75</v>
      </c>
      <c r="B77" s="10" t="s">
        <v>76</v>
      </c>
      <c r="C77" s="9">
        <v>98</v>
      </c>
      <c r="D77" s="3">
        <v>107</v>
      </c>
      <c r="E77" s="3">
        <v>103</v>
      </c>
      <c r="F77" s="10">
        <v>90</v>
      </c>
      <c r="G77" s="14">
        <v>53</v>
      </c>
      <c r="H77" s="2">
        <v>44</v>
      </c>
      <c r="I77" s="2">
        <v>36</v>
      </c>
      <c r="J77" s="10">
        <v>55</v>
      </c>
      <c r="K77" s="14">
        <v>0</v>
      </c>
      <c r="L77" s="2">
        <v>0</v>
      </c>
      <c r="M77" s="2">
        <v>0</v>
      </c>
      <c r="N77" s="10">
        <v>0</v>
      </c>
      <c r="O77" s="14">
        <v>13</v>
      </c>
      <c r="P77" s="2">
        <v>14</v>
      </c>
      <c r="Q77" s="2">
        <v>14</v>
      </c>
      <c r="R77" s="10">
        <v>12</v>
      </c>
      <c r="S77" s="14">
        <v>11</v>
      </c>
      <c r="T77" s="2">
        <v>1</v>
      </c>
      <c r="U77" s="2">
        <v>2</v>
      </c>
      <c r="V77" s="10">
        <v>5</v>
      </c>
      <c r="W77" s="14">
        <v>150</v>
      </c>
      <c r="X77" s="2">
        <v>107</v>
      </c>
      <c r="Y77" s="2">
        <v>108</v>
      </c>
      <c r="Z77" s="10">
        <v>203</v>
      </c>
      <c r="AA77" s="14">
        <v>64</v>
      </c>
      <c r="AB77" s="2">
        <v>55</v>
      </c>
      <c r="AC77" s="2">
        <v>52</v>
      </c>
      <c r="AD77" s="10">
        <v>79</v>
      </c>
      <c r="AE77" s="14">
        <v>79</v>
      </c>
      <c r="AF77" s="2">
        <v>89</v>
      </c>
      <c r="AG77" s="2">
        <v>127</v>
      </c>
      <c r="AH77" s="10">
        <v>147</v>
      </c>
      <c r="AI77" s="14">
        <v>0</v>
      </c>
      <c r="AJ77" s="2">
        <v>1</v>
      </c>
      <c r="AK77" s="2">
        <v>0</v>
      </c>
      <c r="AL77" s="10">
        <v>1</v>
      </c>
      <c r="AM77" s="17">
        <f t="shared" si="4"/>
        <v>468</v>
      </c>
      <c r="AN77" s="6">
        <f t="shared" si="5"/>
        <v>418</v>
      </c>
      <c r="AO77" s="6">
        <f t="shared" si="6"/>
        <v>442</v>
      </c>
      <c r="AP77" s="18">
        <f t="shared" si="7"/>
        <v>592</v>
      </c>
    </row>
    <row r="78" spans="1:42" ht="15" customHeight="1" x14ac:dyDescent="0.2">
      <c r="A78" s="34"/>
      <c r="B78" s="10" t="s">
        <v>77</v>
      </c>
      <c r="C78" s="9">
        <v>100</v>
      </c>
      <c r="D78" s="3">
        <v>111</v>
      </c>
      <c r="E78" s="3">
        <v>93</v>
      </c>
      <c r="F78" s="10">
        <v>167</v>
      </c>
      <c r="G78" s="14">
        <v>65</v>
      </c>
      <c r="H78" s="2">
        <v>56</v>
      </c>
      <c r="I78" s="2">
        <v>44</v>
      </c>
      <c r="J78" s="10">
        <v>55</v>
      </c>
      <c r="K78" s="14">
        <v>0</v>
      </c>
      <c r="L78" s="2">
        <v>0</v>
      </c>
      <c r="M78" s="2">
        <v>0</v>
      </c>
      <c r="N78" s="10">
        <v>0</v>
      </c>
      <c r="O78" s="14">
        <v>19</v>
      </c>
      <c r="P78" s="2">
        <v>23</v>
      </c>
      <c r="Q78" s="2">
        <v>21</v>
      </c>
      <c r="R78" s="10">
        <v>28</v>
      </c>
      <c r="S78" s="14">
        <v>26</v>
      </c>
      <c r="T78" s="2">
        <v>14</v>
      </c>
      <c r="U78" s="2">
        <v>6</v>
      </c>
      <c r="V78" s="10">
        <v>13</v>
      </c>
      <c r="W78" s="14">
        <v>138</v>
      </c>
      <c r="X78" s="2">
        <v>202</v>
      </c>
      <c r="Y78" s="2">
        <v>222</v>
      </c>
      <c r="Z78" s="10">
        <v>274</v>
      </c>
      <c r="AA78" s="14">
        <v>218</v>
      </c>
      <c r="AB78" s="2">
        <v>134</v>
      </c>
      <c r="AC78" s="2">
        <v>135</v>
      </c>
      <c r="AD78" s="10">
        <v>141</v>
      </c>
      <c r="AE78" s="14">
        <v>219</v>
      </c>
      <c r="AF78" s="2">
        <v>362</v>
      </c>
      <c r="AG78" s="2">
        <v>364</v>
      </c>
      <c r="AH78" s="10">
        <v>401</v>
      </c>
      <c r="AI78" s="14">
        <v>0</v>
      </c>
      <c r="AJ78" s="2">
        <v>7</v>
      </c>
      <c r="AK78" s="2">
        <v>1</v>
      </c>
      <c r="AL78" s="10">
        <v>3</v>
      </c>
      <c r="AM78" s="17">
        <f t="shared" si="4"/>
        <v>785</v>
      </c>
      <c r="AN78" s="6">
        <f t="shared" si="5"/>
        <v>909</v>
      </c>
      <c r="AO78" s="6">
        <f t="shared" si="6"/>
        <v>886</v>
      </c>
      <c r="AP78" s="18">
        <f t="shared" si="7"/>
        <v>1082</v>
      </c>
    </row>
    <row r="79" spans="1:42" x14ac:dyDescent="0.2">
      <c r="A79" s="33" t="s">
        <v>78</v>
      </c>
      <c r="B79" s="10" t="s">
        <v>79</v>
      </c>
      <c r="C79" s="9">
        <v>188</v>
      </c>
      <c r="D79" s="3">
        <v>216</v>
      </c>
      <c r="E79" s="3">
        <v>200</v>
      </c>
      <c r="F79" s="10">
        <v>236</v>
      </c>
      <c r="G79" s="14">
        <v>47</v>
      </c>
      <c r="H79" s="2">
        <v>58</v>
      </c>
      <c r="I79" s="2">
        <v>62</v>
      </c>
      <c r="J79" s="10">
        <v>83</v>
      </c>
      <c r="K79" s="14">
        <v>1</v>
      </c>
      <c r="L79" s="2">
        <v>1</v>
      </c>
      <c r="M79" s="2">
        <v>0</v>
      </c>
      <c r="N79" s="10">
        <v>1</v>
      </c>
      <c r="O79" s="14">
        <v>36</v>
      </c>
      <c r="P79" s="2">
        <v>34</v>
      </c>
      <c r="Q79" s="2">
        <v>38</v>
      </c>
      <c r="R79" s="10">
        <v>48</v>
      </c>
      <c r="S79" s="14">
        <v>110</v>
      </c>
      <c r="T79" s="2">
        <v>133</v>
      </c>
      <c r="U79" s="2">
        <v>169</v>
      </c>
      <c r="V79" s="10">
        <v>194</v>
      </c>
      <c r="W79" s="14">
        <v>102</v>
      </c>
      <c r="X79" s="2">
        <v>145</v>
      </c>
      <c r="Y79" s="2">
        <v>187</v>
      </c>
      <c r="Z79" s="10">
        <v>269</v>
      </c>
      <c r="AA79" s="14">
        <v>368</v>
      </c>
      <c r="AB79" s="2">
        <v>362</v>
      </c>
      <c r="AC79" s="2">
        <v>235</v>
      </c>
      <c r="AD79" s="10">
        <v>326</v>
      </c>
      <c r="AE79" s="14">
        <v>20</v>
      </c>
      <c r="AF79" s="2">
        <v>4</v>
      </c>
      <c r="AG79" s="2">
        <v>279</v>
      </c>
      <c r="AH79" s="10">
        <v>352</v>
      </c>
      <c r="AI79" s="14">
        <v>1</v>
      </c>
      <c r="AJ79" s="2">
        <v>3</v>
      </c>
      <c r="AK79" s="2">
        <v>1</v>
      </c>
      <c r="AL79" s="10">
        <v>3</v>
      </c>
      <c r="AM79" s="17">
        <f t="shared" si="4"/>
        <v>873</v>
      </c>
      <c r="AN79" s="6">
        <f t="shared" si="5"/>
        <v>956</v>
      </c>
      <c r="AO79" s="6">
        <f t="shared" si="6"/>
        <v>1171</v>
      </c>
      <c r="AP79" s="18">
        <f t="shared" si="7"/>
        <v>1512</v>
      </c>
    </row>
    <row r="80" spans="1:42" x14ac:dyDescent="0.2">
      <c r="A80" s="34"/>
      <c r="B80" s="10" t="s">
        <v>80</v>
      </c>
      <c r="C80" s="9">
        <v>71</v>
      </c>
      <c r="D80" s="3">
        <v>68</v>
      </c>
      <c r="E80" s="3">
        <v>80</v>
      </c>
      <c r="F80" s="10">
        <v>87</v>
      </c>
      <c r="G80" s="14">
        <v>25</v>
      </c>
      <c r="H80" s="2">
        <v>24</v>
      </c>
      <c r="I80" s="2">
        <v>34</v>
      </c>
      <c r="J80" s="10">
        <v>25</v>
      </c>
      <c r="K80" s="14">
        <v>0</v>
      </c>
      <c r="L80" s="2">
        <v>0</v>
      </c>
      <c r="M80" s="2">
        <v>0</v>
      </c>
      <c r="N80" s="10">
        <v>0</v>
      </c>
      <c r="O80" s="14">
        <v>8</v>
      </c>
      <c r="P80" s="2">
        <v>8</v>
      </c>
      <c r="Q80" s="2">
        <v>7</v>
      </c>
      <c r="R80" s="10">
        <v>7</v>
      </c>
      <c r="S80" s="14">
        <v>70</v>
      </c>
      <c r="T80" s="2">
        <v>55</v>
      </c>
      <c r="U80" s="2">
        <v>43</v>
      </c>
      <c r="V80" s="10">
        <v>42</v>
      </c>
      <c r="W80" s="14">
        <v>59</v>
      </c>
      <c r="X80" s="2">
        <v>69</v>
      </c>
      <c r="Y80" s="2">
        <v>70</v>
      </c>
      <c r="Z80" s="10">
        <v>80</v>
      </c>
      <c r="AA80" s="14">
        <v>186</v>
      </c>
      <c r="AB80" s="2">
        <v>216</v>
      </c>
      <c r="AC80" s="2">
        <v>136</v>
      </c>
      <c r="AD80" s="10">
        <v>140</v>
      </c>
      <c r="AE80" s="14">
        <v>7</v>
      </c>
      <c r="AF80" s="2">
        <v>6</v>
      </c>
      <c r="AG80" s="2">
        <v>52</v>
      </c>
      <c r="AH80" s="10">
        <v>61</v>
      </c>
      <c r="AI80" s="14">
        <v>0</v>
      </c>
      <c r="AJ80" s="2">
        <v>0</v>
      </c>
      <c r="AK80" s="2">
        <v>2</v>
      </c>
      <c r="AL80" s="10">
        <v>0</v>
      </c>
      <c r="AM80" s="17">
        <f t="shared" si="4"/>
        <v>426</v>
      </c>
      <c r="AN80" s="6">
        <f t="shared" si="5"/>
        <v>446</v>
      </c>
      <c r="AO80" s="6">
        <f t="shared" si="6"/>
        <v>424</v>
      </c>
      <c r="AP80" s="18">
        <f t="shared" si="7"/>
        <v>442</v>
      </c>
    </row>
    <row r="81" spans="1:42" ht="24" x14ac:dyDescent="0.2">
      <c r="A81" s="22" t="s">
        <v>102</v>
      </c>
      <c r="B81" s="10" t="s">
        <v>103</v>
      </c>
      <c r="C81" s="9">
        <v>11</v>
      </c>
      <c r="D81" s="3">
        <v>18</v>
      </c>
      <c r="E81" s="3">
        <v>12</v>
      </c>
      <c r="F81" s="10">
        <v>24</v>
      </c>
      <c r="G81" s="14">
        <v>20</v>
      </c>
      <c r="H81" s="2">
        <v>15</v>
      </c>
      <c r="I81" s="2">
        <v>20</v>
      </c>
      <c r="J81" s="10">
        <v>29</v>
      </c>
      <c r="K81" s="14">
        <v>0</v>
      </c>
      <c r="L81" s="2">
        <v>0</v>
      </c>
      <c r="M81" s="2">
        <v>0</v>
      </c>
      <c r="N81" s="10">
        <v>0</v>
      </c>
      <c r="O81" s="14">
        <v>11</v>
      </c>
      <c r="P81" s="2">
        <v>15</v>
      </c>
      <c r="Q81" s="2">
        <v>16</v>
      </c>
      <c r="R81" s="10">
        <v>18</v>
      </c>
      <c r="S81" s="14">
        <v>5</v>
      </c>
      <c r="T81" s="2">
        <v>6</v>
      </c>
      <c r="U81" s="2">
        <v>11</v>
      </c>
      <c r="V81" s="10">
        <v>13</v>
      </c>
      <c r="W81" s="14">
        <v>64</v>
      </c>
      <c r="X81" s="2">
        <v>80</v>
      </c>
      <c r="Y81" s="2">
        <v>66</v>
      </c>
      <c r="Z81" s="10">
        <v>118</v>
      </c>
      <c r="AA81" s="14">
        <v>15</v>
      </c>
      <c r="AB81" s="2">
        <v>26</v>
      </c>
      <c r="AC81" s="2">
        <v>32</v>
      </c>
      <c r="AD81" s="10">
        <v>40</v>
      </c>
      <c r="AE81" s="14">
        <v>61</v>
      </c>
      <c r="AF81" s="2">
        <v>65</v>
      </c>
      <c r="AG81" s="2">
        <v>122</v>
      </c>
      <c r="AH81" s="10">
        <v>108</v>
      </c>
      <c r="AI81" s="14">
        <v>0</v>
      </c>
      <c r="AJ81" s="2">
        <v>6</v>
      </c>
      <c r="AK81" s="2">
        <v>0</v>
      </c>
      <c r="AL81" s="10">
        <v>6</v>
      </c>
      <c r="AM81" s="17">
        <f t="shared" si="4"/>
        <v>187</v>
      </c>
      <c r="AN81" s="6">
        <f t="shared" si="5"/>
        <v>231</v>
      </c>
      <c r="AO81" s="6">
        <f t="shared" si="6"/>
        <v>279</v>
      </c>
      <c r="AP81" s="18">
        <f t="shared" si="7"/>
        <v>356</v>
      </c>
    </row>
    <row r="82" spans="1:42" x14ac:dyDescent="0.2">
      <c r="A82" s="35" t="s">
        <v>81</v>
      </c>
      <c r="B82" s="10" t="s">
        <v>82</v>
      </c>
      <c r="C82" s="9">
        <v>166</v>
      </c>
      <c r="D82" s="3">
        <v>214</v>
      </c>
      <c r="E82" s="3">
        <v>215</v>
      </c>
      <c r="F82" s="10">
        <v>250</v>
      </c>
      <c r="G82" s="14">
        <v>156</v>
      </c>
      <c r="H82" s="2">
        <v>191</v>
      </c>
      <c r="I82" s="2">
        <v>171</v>
      </c>
      <c r="J82" s="10">
        <v>172</v>
      </c>
      <c r="K82" s="14">
        <v>8</v>
      </c>
      <c r="L82" s="2">
        <v>1</v>
      </c>
      <c r="M82" s="2">
        <v>0</v>
      </c>
      <c r="N82" s="10">
        <v>0</v>
      </c>
      <c r="O82" s="14">
        <v>29</v>
      </c>
      <c r="P82" s="2">
        <v>36</v>
      </c>
      <c r="Q82" s="2">
        <v>33</v>
      </c>
      <c r="R82" s="10">
        <v>26</v>
      </c>
      <c r="S82" s="14">
        <v>148</v>
      </c>
      <c r="T82" s="2">
        <v>162</v>
      </c>
      <c r="U82" s="2">
        <v>155</v>
      </c>
      <c r="V82" s="10">
        <v>224</v>
      </c>
      <c r="W82" s="14">
        <v>200</v>
      </c>
      <c r="X82" s="2">
        <v>327</v>
      </c>
      <c r="Y82" s="2">
        <v>291</v>
      </c>
      <c r="Z82" s="10">
        <v>408</v>
      </c>
      <c r="AA82" s="14">
        <v>594</v>
      </c>
      <c r="AB82" s="2">
        <v>341</v>
      </c>
      <c r="AC82" s="2">
        <v>213</v>
      </c>
      <c r="AD82" s="10">
        <v>292</v>
      </c>
      <c r="AE82" s="14">
        <v>345</v>
      </c>
      <c r="AF82" s="2">
        <v>381</v>
      </c>
      <c r="AG82" s="2">
        <v>360</v>
      </c>
      <c r="AH82" s="10">
        <v>566</v>
      </c>
      <c r="AI82" s="14">
        <v>10</v>
      </c>
      <c r="AJ82" s="2">
        <v>11</v>
      </c>
      <c r="AK82" s="2">
        <v>9</v>
      </c>
      <c r="AL82" s="10">
        <v>9</v>
      </c>
      <c r="AM82" s="17">
        <f t="shared" si="4"/>
        <v>1656</v>
      </c>
      <c r="AN82" s="6">
        <f t="shared" si="5"/>
        <v>1664</v>
      </c>
      <c r="AO82" s="6">
        <f t="shared" si="6"/>
        <v>1447</v>
      </c>
      <c r="AP82" s="18">
        <f t="shared" si="7"/>
        <v>1947</v>
      </c>
    </row>
    <row r="83" spans="1:42" x14ac:dyDescent="0.2">
      <c r="A83" s="35"/>
      <c r="B83" s="10" t="s">
        <v>104</v>
      </c>
      <c r="C83" s="9">
        <v>121</v>
      </c>
      <c r="D83" s="3">
        <v>111</v>
      </c>
      <c r="E83" s="3">
        <v>123</v>
      </c>
      <c r="F83" s="10">
        <v>128</v>
      </c>
      <c r="G83" s="14">
        <v>76</v>
      </c>
      <c r="H83" s="2">
        <v>75</v>
      </c>
      <c r="I83" s="2">
        <v>66</v>
      </c>
      <c r="J83" s="10">
        <v>83</v>
      </c>
      <c r="K83" s="14">
        <v>2</v>
      </c>
      <c r="L83" s="2">
        <v>0</v>
      </c>
      <c r="M83" s="2">
        <v>0</v>
      </c>
      <c r="N83" s="10">
        <v>0</v>
      </c>
      <c r="O83" s="14">
        <v>7</v>
      </c>
      <c r="P83" s="2">
        <v>6</v>
      </c>
      <c r="Q83" s="2">
        <v>8</v>
      </c>
      <c r="R83" s="10">
        <v>8</v>
      </c>
      <c r="S83" s="14">
        <v>361</v>
      </c>
      <c r="T83" s="2">
        <v>289</v>
      </c>
      <c r="U83" s="2">
        <v>303</v>
      </c>
      <c r="V83" s="10">
        <v>251</v>
      </c>
      <c r="W83" s="14">
        <v>219</v>
      </c>
      <c r="X83" s="2">
        <v>231</v>
      </c>
      <c r="Y83" s="2">
        <v>237</v>
      </c>
      <c r="Z83" s="10">
        <v>333</v>
      </c>
      <c r="AA83" s="14">
        <v>389</v>
      </c>
      <c r="AB83" s="2">
        <v>182</v>
      </c>
      <c r="AC83" s="2">
        <v>202</v>
      </c>
      <c r="AD83" s="10">
        <v>220</v>
      </c>
      <c r="AE83" s="14">
        <v>12</v>
      </c>
      <c r="AF83" s="2">
        <v>291</v>
      </c>
      <c r="AG83" s="2">
        <v>377</v>
      </c>
      <c r="AH83" s="10">
        <v>409</v>
      </c>
      <c r="AI83" s="14">
        <v>1</v>
      </c>
      <c r="AJ83" s="2">
        <v>1</v>
      </c>
      <c r="AK83" s="2">
        <v>1</v>
      </c>
      <c r="AL83" s="10">
        <v>2</v>
      </c>
      <c r="AM83" s="17">
        <f t="shared" si="4"/>
        <v>1188</v>
      </c>
      <c r="AN83" s="6">
        <f t="shared" si="5"/>
        <v>1186</v>
      </c>
      <c r="AO83" s="6">
        <f t="shared" si="6"/>
        <v>1317</v>
      </c>
      <c r="AP83" s="18">
        <f t="shared" si="7"/>
        <v>1434</v>
      </c>
    </row>
    <row r="84" spans="1:42" x14ac:dyDescent="0.2">
      <c r="A84" s="35"/>
      <c r="B84" s="10" t="s">
        <v>83</v>
      </c>
      <c r="C84" s="9">
        <v>174</v>
      </c>
      <c r="D84" s="3">
        <v>170</v>
      </c>
      <c r="E84" s="3">
        <v>136</v>
      </c>
      <c r="F84" s="10">
        <v>186</v>
      </c>
      <c r="G84" s="14">
        <v>149</v>
      </c>
      <c r="H84" s="2">
        <v>137</v>
      </c>
      <c r="I84" s="2">
        <v>101</v>
      </c>
      <c r="J84" s="10">
        <v>133</v>
      </c>
      <c r="K84" s="14">
        <v>2</v>
      </c>
      <c r="L84" s="2">
        <v>0</v>
      </c>
      <c r="M84" s="2">
        <v>2</v>
      </c>
      <c r="N84" s="10">
        <v>4</v>
      </c>
      <c r="O84" s="14">
        <v>26</v>
      </c>
      <c r="P84" s="2">
        <v>29</v>
      </c>
      <c r="Q84" s="2">
        <v>28</v>
      </c>
      <c r="R84" s="10">
        <v>33</v>
      </c>
      <c r="S84" s="14">
        <v>292</v>
      </c>
      <c r="T84" s="2">
        <v>296</v>
      </c>
      <c r="U84" s="2">
        <v>302</v>
      </c>
      <c r="V84" s="10">
        <v>283</v>
      </c>
      <c r="W84" s="14">
        <v>332</v>
      </c>
      <c r="X84" s="2">
        <v>359</v>
      </c>
      <c r="Y84" s="2">
        <v>341</v>
      </c>
      <c r="Z84" s="10">
        <v>454</v>
      </c>
      <c r="AA84" s="14">
        <v>333</v>
      </c>
      <c r="AB84" s="2">
        <v>323</v>
      </c>
      <c r="AC84" s="2">
        <v>382</v>
      </c>
      <c r="AD84" s="10">
        <v>347</v>
      </c>
      <c r="AE84" s="14">
        <v>436</v>
      </c>
      <c r="AF84" s="2">
        <v>510</v>
      </c>
      <c r="AG84" s="2">
        <v>430</v>
      </c>
      <c r="AH84" s="10">
        <v>499</v>
      </c>
      <c r="AI84" s="14">
        <v>17</v>
      </c>
      <c r="AJ84" s="2">
        <v>13</v>
      </c>
      <c r="AK84" s="2">
        <v>10</v>
      </c>
      <c r="AL84" s="10">
        <v>7</v>
      </c>
      <c r="AM84" s="17">
        <f t="shared" si="4"/>
        <v>1761</v>
      </c>
      <c r="AN84" s="6">
        <f t="shared" si="5"/>
        <v>1837</v>
      </c>
      <c r="AO84" s="6">
        <f t="shared" si="6"/>
        <v>1732</v>
      </c>
      <c r="AP84" s="18">
        <f t="shared" si="7"/>
        <v>1946</v>
      </c>
    </row>
    <row r="85" spans="1:42" x14ac:dyDescent="0.2">
      <c r="A85" s="35"/>
      <c r="B85" s="10" t="s">
        <v>84</v>
      </c>
      <c r="C85" s="9">
        <v>144</v>
      </c>
      <c r="D85" s="3">
        <v>183</v>
      </c>
      <c r="E85" s="3">
        <v>158</v>
      </c>
      <c r="F85" s="10">
        <v>188</v>
      </c>
      <c r="G85" s="14">
        <v>76</v>
      </c>
      <c r="H85" s="2">
        <v>76</v>
      </c>
      <c r="I85" s="2">
        <v>75</v>
      </c>
      <c r="J85" s="10">
        <v>87</v>
      </c>
      <c r="K85" s="14">
        <v>0</v>
      </c>
      <c r="L85" s="2">
        <v>0</v>
      </c>
      <c r="M85" s="2">
        <v>0</v>
      </c>
      <c r="N85" s="10">
        <v>0</v>
      </c>
      <c r="O85" s="14">
        <v>39</v>
      </c>
      <c r="P85" s="2">
        <v>34</v>
      </c>
      <c r="Q85" s="2">
        <v>35</v>
      </c>
      <c r="R85" s="10">
        <v>34</v>
      </c>
      <c r="S85" s="14">
        <v>25</v>
      </c>
      <c r="T85" s="2">
        <v>19</v>
      </c>
      <c r="U85" s="2">
        <v>31</v>
      </c>
      <c r="V85" s="10">
        <v>39</v>
      </c>
      <c r="W85" s="14">
        <v>274</v>
      </c>
      <c r="X85" s="2">
        <v>353</v>
      </c>
      <c r="Y85" s="2">
        <v>313</v>
      </c>
      <c r="Z85" s="10">
        <v>454</v>
      </c>
      <c r="AA85" s="14">
        <v>307</v>
      </c>
      <c r="AB85" s="2">
        <v>232</v>
      </c>
      <c r="AC85" s="2">
        <v>216</v>
      </c>
      <c r="AD85" s="10">
        <v>225</v>
      </c>
      <c r="AE85" s="14">
        <v>473</v>
      </c>
      <c r="AF85" s="2">
        <v>415</v>
      </c>
      <c r="AG85" s="2">
        <v>481</v>
      </c>
      <c r="AH85" s="10">
        <v>672</v>
      </c>
      <c r="AI85" s="14">
        <v>5</v>
      </c>
      <c r="AJ85" s="2">
        <v>5</v>
      </c>
      <c r="AK85" s="2">
        <v>1</v>
      </c>
      <c r="AL85" s="10">
        <v>1</v>
      </c>
      <c r="AM85" s="17">
        <f t="shared" si="4"/>
        <v>1343</v>
      </c>
      <c r="AN85" s="6">
        <f t="shared" si="5"/>
        <v>1317</v>
      </c>
      <c r="AO85" s="6">
        <f t="shared" si="6"/>
        <v>1310</v>
      </c>
      <c r="AP85" s="18">
        <f t="shared" si="7"/>
        <v>1700</v>
      </c>
    </row>
    <row r="86" spans="1:42" ht="12.75" thickBot="1" x14ac:dyDescent="0.25">
      <c r="A86" s="36"/>
      <c r="B86" s="13" t="s">
        <v>105</v>
      </c>
      <c r="C86" s="11">
        <v>100</v>
      </c>
      <c r="D86" s="12">
        <v>140</v>
      </c>
      <c r="E86" s="12">
        <v>112</v>
      </c>
      <c r="F86" s="13">
        <v>130</v>
      </c>
      <c r="G86" s="15">
        <v>42</v>
      </c>
      <c r="H86" s="16">
        <v>61</v>
      </c>
      <c r="I86" s="16">
        <v>48</v>
      </c>
      <c r="J86" s="13">
        <v>59</v>
      </c>
      <c r="K86" s="15">
        <v>0</v>
      </c>
      <c r="L86" s="16">
        <v>0</v>
      </c>
      <c r="M86" s="16">
        <v>0</v>
      </c>
      <c r="N86" s="13">
        <v>0</v>
      </c>
      <c r="O86" s="15">
        <v>59</v>
      </c>
      <c r="P86" s="16">
        <v>41</v>
      </c>
      <c r="Q86" s="16">
        <v>33</v>
      </c>
      <c r="R86" s="13">
        <v>34</v>
      </c>
      <c r="S86" s="15">
        <v>61</v>
      </c>
      <c r="T86" s="16">
        <v>40</v>
      </c>
      <c r="U86" s="16">
        <v>40</v>
      </c>
      <c r="V86" s="13">
        <v>43</v>
      </c>
      <c r="W86" s="15">
        <v>166</v>
      </c>
      <c r="X86" s="16">
        <v>251</v>
      </c>
      <c r="Y86" s="16">
        <v>245</v>
      </c>
      <c r="Z86" s="13">
        <v>342</v>
      </c>
      <c r="AA86" s="15">
        <v>195</v>
      </c>
      <c r="AB86" s="16">
        <v>92</v>
      </c>
      <c r="AC86" s="16">
        <v>113</v>
      </c>
      <c r="AD86" s="13">
        <v>128</v>
      </c>
      <c r="AE86" s="15">
        <v>250</v>
      </c>
      <c r="AF86" s="16">
        <v>288</v>
      </c>
      <c r="AG86" s="16">
        <v>329</v>
      </c>
      <c r="AH86" s="13">
        <v>372</v>
      </c>
      <c r="AI86" s="15">
        <v>1</v>
      </c>
      <c r="AJ86" s="16">
        <v>0</v>
      </c>
      <c r="AK86" s="16">
        <v>2</v>
      </c>
      <c r="AL86" s="13">
        <v>1</v>
      </c>
      <c r="AM86" s="19">
        <f t="shared" si="4"/>
        <v>874</v>
      </c>
      <c r="AN86" s="20">
        <f t="shared" si="5"/>
        <v>913</v>
      </c>
      <c r="AO86" s="20">
        <f t="shared" si="6"/>
        <v>922</v>
      </c>
      <c r="AP86" s="21">
        <f t="shared" si="7"/>
        <v>1109</v>
      </c>
    </row>
    <row r="88" spans="1:42" x14ac:dyDescent="0.2">
      <c r="A88" s="1" t="s">
        <v>117</v>
      </c>
    </row>
  </sheetData>
  <mergeCells count="30">
    <mergeCell ref="AM2:AP2"/>
    <mergeCell ref="A4:A6"/>
    <mergeCell ref="A7:A8"/>
    <mergeCell ref="A9:A13"/>
    <mergeCell ref="W2:Z2"/>
    <mergeCell ref="AA2:AD2"/>
    <mergeCell ref="AE2:AH2"/>
    <mergeCell ref="AI2:AL2"/>
    <mergeCell ref="A2:A3"/>
    <mergeCell ref="B2:B3"/>
    <mergeCell ref="C2:F2"/>
    <mergeCell ref="G2:J2"/>
    <mergeCell ref="K2:N2"/>
    <mergeCell ref="S2:V2"/>
    <mergeCell ref="A77:A78"/>
    <mergeCell ref="A79:A80"/>
    <mergeCell ref="A82:A86"/>
    <mergeCell ref="O2:R2"/>
    <mergeCell ref="A43:A44"/>
    <mergeCell ref="A46:A51"/>
    <mergeCell ref="A52:A56"/>
    <mergeCell ref="A57:A60"/>
    <mergeCell ref="A61:A68"/>
    <mergeCell ref="A69:A76"/>
    <mergeCell ref="A14:A18"/>
    <mergeCell ref="A19:A23"/>
    <mergeCell ref="A24:A26"/>
    <mergeCell ref="A27:A30"/>
    <mergeCell ref="A31:A35"/>
    <mergeCell ref="A36:A4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4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9"/>
  <sheetViews>
    <sheetView topLeftCell="A2" zoomScaleNormal="100" workbookViewId="0">
      <selection activeCell="B6" sqref="A6:XFD6"/>
    </sheetView>
  </sheetViews>
  <sheetFormatPr defaultColWidth="8.85546875" defaultRowHeight="12" x14ac:dyDescent="0.2"/>
  <cols>
    <col min="1" max="1" width="9.7109375" style="1" customWidth="1"/>
    <col min="2" max="2" width="18.28515625" style="1" bestFit="1" customWidth="1"/>
    <col min="3" max="3" width="13.42578125" style="1" customWidth="1"/>
    <col min="4" max="8" width="12.28515625" style="1" customWidth="1"/>
    <col min="9" max="9" width="14.5703125" style="1" customWidth="1"/>
    <col min="10" max="12" width="12.28515625" style="1" customWidth="1"/>
    <col min="13" max="16384" width="8.85546875" style="1"/>
  </cols>
  <sheetData>
    <row r="1" spans="1:13" ht="43.9" customHeight="1" x14ac:dyDescent="0.2">
      <c r="A1" s="50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84" x14ac:dyDescent="0.2">
      <c r="A2" s="25" t="s">
        <v>85</v>
      </c>
      <c r="B2" s="25" t="s">
        <v>86</v>
      </c>
      <c r="C2" s="24" t="s">
        <v>124</v>
      </c>
      <c r="D2" s="24" t="s">
        <v>107</v>
      </c>
      <c r="E2" s="24" t="s">
        <v>108</v>
      </c>
      <c r="F2" s="24" t="s">
        <v>112</v>
      </c>
      <c r="G2" s="24" t="s">
        <v>109</v>
      </c>
      <c r="H2" s="24" t="s">
        <v>106</v>
      </c>
      <c r="I2" s="24" t="s">
        <v>120</v>
      </c>
      <c r="J2" s="24" t="s">
        <v>110</v>
      </c>
      <c r="K2" s="24" t="s">
        <v>111</v>
      </c>
      <c r="L2" s="24" t="s">
        <v>123</v>
      </c>
    </row>
    <row r="3" spans="1:13" x14ac:dyDescent="0.2">
      <c r="A3" s="32" t="s">
        <v>88</v>
      </c>
      <c r="B3" s="2" t="s">
        <v>0</v>
      </c>
      <c r="C3" s="26">
        <f>SUM('Tabella A5 - riepilogo'!C4:F4)/4</f>
        <v>80.75</v>
      </c>
      <c r="D3" s="26">
        <f>SUM('Tabella A5 - riepilogo'!G4:J4)/4</f>
        <v>66.25</v>
      </c>
      <c r="E3" s="26">
        <f>SUM('Tabella A5 - riepilogo'!K4:N4)/4</f>
        <v>7.25</v>
      </c>
      <c r="F3" s="26">
        <f>SUM('Tabella A5 - riepilogo'!O4:R4)/4</f>
        <v>14.75</v>
      </c>
      <c r="G3" s="26">
        <f>SUM('Tabella A5 - riepilogo'!S4:V4)/4</f>
        <v>70.25</v>
      </c>
      <c r="H3" s="26">
        <f>SUM('Tabella A5 - riepilogo'!W4:Z4)/4</f>
        <v>76</v>
      </c>
      <c r="I3" s="26">
        <f>SUM('Tabella A5 - riepilogo'!AA4:AD4)/4</f>
        <v>298.75</v>
      </c>
      <c r="J3" s="26">
        <f>SUM('Tabella A5 - riepilogo'!AE4:AH4)/4</f>
        <v>72</v>
      </c>
      <c r="K3" s="26">
        <f>SUM('Tabella A5 - riepilogo'!AI4:AL5)/4</f>
        <v>9.25</v>
      </c>
      <c r="L3" s="28">
        <f>SUM(C3:K3)</f>
        <v>695.25</v>
      </c>
      <c r="M3" s="27"/>
    </row>
    <row r="4" spans="1:13" x14ac:dyDescent="0.2">
      <c r="A4" s="32"/>
      <c r="B4" s="2" t="s">
        <v>1</v>
      </c>
      <c r="C4" s="26">
        <f>SUM('Tabella A5 - riepilogo'!C5:F5)/4</f>
        <v>396.25</v>
      </c>
      <c r="D4" s="26">
        <f>SUM('Tabella A5 - riepilogo'!G5:J5)/4</f>
        <v>250.5</v>
      </c>
      <c r="E4" s="26">
        <f>SUM('Tabella A5 - riepilogo'!K5:N5)/4</f>
        <v>1.75</v>
      </c>
      <c r="F4" s="26">
        <f>SUM('Tabella A5 - riepilogo'!O5:R5)/4</f>
        <v>54.25</v>
      </c>
      <c r="G4" s="26">
        <f>SUM('Tabella A5 - riepilogo'!S5:V5)/4</f>
        <v>85.5</v>
      </c>
      <c r="H4" s="26">
        <f>SUM('Tabella A5 - riepilogo'!W5:Z5)/4</f>
        <v>261.25</v>
      </c>
      <c r="I4" s="26">
        <f>SUM('Tabella A5 - riepilogo'!AA5:AD5)/4</f>
        <v>468</v>
      </c>
      <c r="J4" s="26">
        <f>SUM('Tabella A5 - riepilogo'!AE5:AH5)/4</f>
        <v>207.5</v>
      </c>
      <c r="K4" s="26">
        <f>SUM('Tabella A5 - riepilogo'!AI5:AL6)/4</f>
        <v>7.5</v>
      </c>
      <c r="L4" s="28">
        <f t="shared" ref="L4:L67" si="0">SUM(C4:K4)</f>
        <v>1732.5</v>
      </c>
      <c r="M4" s="27"/>
    </row>
    <row r="5" spans="1:13" x14ac:dyDescent="0.2">
      <c r="A5" s="32"/>
      <c r="B5" s="2" t="s">
        <v>2</v>
      </c>
      <c r="C5" s="26">
        <f>SUM('Tabella A5 - riepilogo'!C6:F6)/4</f>
        <v>154.25</v>
      </c>
      <c r="D5" s="26">
        <f>SUM('Tabella A5 - riepilogo'!G6:J6)/4</f>
        <v>102</v>
      </c>
      <c r="E5" s="26">
        <f>SUM('Tabella A5 - riepilogo'!K6:N6)/4</f>
        <v>1.75</v>
      </c>
      <c r="F5" s="26">
        <f>SUM('Tabella A5 - riepilogo'!O6:R6)/4</f>
        <v>5.5</v>
      </c>
      <c r="G5" s="26">
        <f>SUM('Tabella A5 - riepilogo'!S6:V6)/4</f>
        <v>204.75</v>
      </c>
      <c r="H5" s="26">
        <f>SUM('Tabella A5 - riepilogo'!W6:Z6)/4</f>
        <v>105</v>
      </c>
      <c r="I5" s="26">
        <f>SUM('Tabella A5 - riepilogo'!AA6:AD6)/4</f>
        <v>180.5</v>
      </c>
      <c r="J5" s="26">
        <f>SUM('Tabella A5 - riepilogo'!AE6:AH6)/4</f>
        <v>112.5</v>
      </c>
      <c r="K5" s="26">
        <f>SUM('Tabella A5 - riepilogo'!AI6:AL7)/4</f>
        <v>10.25</v>
      </c>
      <c r="L5" s="28">
        <f t="shared" si="0"/>
        <v>876.5</v>
      </c>
      <c r="M5" s="27"/>
    </row>
    <row r="6" spans="1:13" x14ac:dyDescent="0.2">
      <c r="A6" s="32" t="s">
        <v>3</v>
      </c>
      <c r="B6" s="2" t="s">
        <v>5</v>
      </c>
      <c r="C6" s="26">
        <f>SUM('Tabella A5 - riepilogo'!C7:F7)/4</f>
        <v>65.75</v>
      </c>
      <c r="D6" s="26">
        <f>SUM('Tabella A5 - riepilogo'!G7:J7)/4</f>
        <v>25.75</v>
      </c>
      <c r="E6" s="26">
        <f>SUM('Tabella A5 - riepilogo'!K7:N7)/4</f>
        <v>1</v>
      </c>
      <c r="F6" s="26">
        <f>SUM('Tabella A5 - riepilogo'!O7:R7)/4</f>
        <v>7.75</v>
      </c>
      <c r="G6" s="26">
        <f>SUM('Tabella A5 - riepilogo'!S7:V7)/4</f>
        <v>13</v>
      </c>
      <c r="H6" s="26">
        <f>SUM('Tabella A5 - riepilogo'!W7:Z7)/4</f>
        <v>31</v>
      </c>
      <c r="I6" s="26">
        <f>SUM('Tabella A5 - riepilogo'!AA7:AD7)/4</f>
        <v>74</v>
      </c>
      <c r="J6" s="26">
        <f>SUM('Tabella A5 - riepilogo'!AE7:AH7)/4</f>
        <v>32</v>
      </c>
      <c r="K6" s="26">
        <f>SUM('Tabella A5 - riepilogo'!AI7:AL8)/4</f>
        <v>8.75</v>
      </c>
      <c r="L6" s="28">
        <f t="shared" si="0"/>
        <v>259</v>
      </c>
      <c r="M6" s="27"/>
    </row>
    <row r="7" spans="1:13" x14ac:dyDescent="0.2">
      <c r="A7" s="32"/>
      <c r="B7" s="2" t="s">
        <v>4</v>
      </c>
      <c r="C7" s="26">
        <f>SUM('Tabella A5 - riepilogo'!C8:F8)/4</f>
        <v>79</v>
      </c>
      <c r="D7" s="26">
        <f>SUM('Tabella A5 - riepilogo'!G8:J8)/4</f>
        <v>28.25</v>
      </c>
      <c r="E7" s="26">
        <f>SUM('Tabella A5 - riepilogo'!K8:N8)/4</f>
        <v>0.25</v>
      </c>
      <c r="F7" s="26">
        <f>SUM('Tabella A5 - riepilogo'!O8:R8)/4</f>
        <v>8.25</v>
      </c>
      <c r="G7" s="26">
        <f>SUM('Tabella A5 - riepilogo'!S8:V8)/4</f>
        <v>15</v>
      </c>
      <c r="H7" s="26">
        <f>SUM('Tabella A5 - riepilogo'!W8:Z8)/4</f>
        <v>95.75</v>
      </c>
      <c r="I7" s="26">
        <f>SUM('Tabella A5 - riepilogo'!AA8:AD8)/4</f>
        <v>94.5</v>
      </c>
      <c r="J7" s="26">
        <f>SUM('Tabella A5 - riepilogo'!AE8:AH8)/4</f>
        <v>70.25</v>
      </c>
      <c r="K7" s="26">
        <f>SUM('Tabella A5 - riepilogo'!AI8:AL9)/4</f>
        <v>4.75</v>
      </c>
      <c r="L7" s="28">
        <f t="shared" si="0"/>
        <v>396</v>
      </c>
      <c r="M7" s="27"/>
    </row>
    <row r="8" spans="1:13" x14ac:dyDescent="0.2">
      <c r="A8" s="32" t="s">
        <v>6</v>
      </c>
      <c r="B8" s="2" t="s">
        <v>7</v>
      </c>
      <c r="C8" s="26">
        <f>SUM('Tabella A5 - riepilogo'!C9:F9)/4</f>
        <v>88.75</v>
      </c>
      <c r="D8" s="26">
        <f>SUM('Tabella A5 - riepilogo'!G9:J9)/4</f>
        <v>53.25</v>
      </c>
      <c r="E8" s="26">
        <f>SUM('Tabella A5 - riepilogo'!K9:N9)/4</f>
        <v>0</v>
      </c>
      <c r="F8" s="26">
        <f>SUM('Tabella A5 - riepilogo'!O9:R9)/4</f>
        <v>57</v>
      </c>
      <c r="G8" s="26">
        <f>SUM('Tabella A5 - riepilogo'!S9:V9)/4</f>
        <v>22.25</v>
      </c>
      <c r="H8" s="26">
        <f>SUM('Tabella A5 - riepilogo'!W9:Z9)/4</f>
        <v>35.75</v>
      </c>
      <c r="I8" s="26">
        <f>SUM('Tabella A5 - riepilogo'!AA9:AD9)/4</f>
        <v>294.25</v>
      </c>
      <c r="J8" s="26">
        <f>SUM('Tabella A5 - riepilogo'!AE9:AH9)/4</f>
        <v>61.5</v>
      </c>
      <c r="K8" s="26">
        <f>SUM('Tabella A5 - riepilogo'!AI9:AL10)/4</f>
        <v>5.25</v>
      </c>
      <c r="L8" s="28">
        <f t="shared" si="0"/>
        <v>618</v>
      </c>
      <c r="M8" s="27"/>
    </row>
    <row r="9" spans="1:13" x14ac:dyDescent="0.2">
      <c r="A9" s="32"/>
      <c r="B9" s="2" t="s">
        <v>8</v>
      </c>
      <c r="C9" s="26">
        <f>SUM('Tabella A5 - riepilogo'!C10:F10)/4</f>
        <v>179.5</v>
      </c>
      <c r="D9" s="26">
        <f>SUM('Tabella A5 - riepilogo'!G10:J10)/4</f>
        <v>101</v>
      </c>
      <c r="E9" s="26">
        <f>SUM('Tabella A5 - riepilogo'!K10:N10)/4</f>
        <v>1.5</v>
      </c>
      <c r="F9" s="26">
        <f>SUM('Tabella A5 - riepilogo'!O10:R10)/4</f>
        <v>38.25</v>
      </c>
      <c r="G9" s="26">
        <f>SUM('Tabella A5 - riepilogo'!S10:V10)/4</f>
        <v>49.5</v>
      </c>
      <c r="H9" s="26">
        <f>SUM('Tabella A5 - riepilogo'!W10:Z10)/4</f>
        <v>104</v>
      </c>
      <c r="I9" s="26">
        <f>SUM('Tabella A5 - riepilogo'!AA10:AD10)/4</f>
        <v>439</v>
      </c>
      <c r="J9" s="26">
        <f>SUM('Tabella A5 - riepilogo'!AE10:AH10)/4</f>
        <v>112.5</v>
      </c>
      <c r="K9" s="26">
        <f>SUM('Tabella A5 - riepilogo'!AI10:AL11)/4</f>
        <v>2.75</v>
      </c>
      <c r="L9" s="28">
        <f t="shared" si="0"/>
        <v>1028</v>
      </c>
      <c r="M9" s="27"/>
    </row>
    <row r="10" spans="1:13" x14ac:dyDescent="0.2">
      <c r="A10" s="32"/>
      <c r="B10" s="2" t="s">
        <v>9</v>
      </c>
      <c r="C10" s="26">
        <f>SUM('Tabella A5 - riepilogo'!C11:F11)/4</f>
        <v>70</v>
      </c>
      <c r="D10" s="26">
        <f>SUM('Tabella A5 - riepilogo'!G11:J11)/4</f>
        <v>52.25</v>
      </c>
      <c r="E10" s="26">
        <f>SUM('Tabella A5 - riepilogo'!K11:N11)/4</f>
        <v>0.25</v>
      </c>
      <c r="F10" s="26">
        <f>SUM('Tabella A5 - riepilogo'!O11:R11)/4</f>
        <v>12.25</v>
      </c>
      <c r="G10" s="26">
        <f>SUM('Tabella A5 - riepilogo'!S11:V11)/4</f>
        <v>13.25</v>
      </c>
      <c r="H10" s="26">
        <f>SUM('Tabella A5 - riepilogo'!W11:Z11)/4</f>
        <v>20.25</v>
      </c>
      <c r="I10" s="26">
        <f>SUM('Tabella A5 - riepilogo'!AA11:AD11)/4</f>
        <v>140.25</v>
      </c>
      <c r="J10" s="26">
        <f>SUM('Tabella A5 - riepilogo'!AE11:AH11)/4</f>
        <v>40.75</v>
      </c>
      <c r="K10" s="26">
        <f>SUM('Tabella A5 - riepilogo'!AI11:AL12)/4</f>
        <v>4.5</v>
      </c>
      <c r="L10" s="28">
        <f t="shared" si="0"/>
        <v>353.75</v>
      </c>
      <c r="M10" s="27"/>
    </row>
    <row r="11" spans="1:13" x14ac:dyDescent="0.2">
      <c r="A11" s="32"/>
      <c r="B11" s="2" t="s">
        <v>10</v>
      </c>
      <c r="C11" s="26">
        <f>SUM('Tabella A5 - riepilogo'!C12:F12)/4</f>
        <v>185</v>
      </c>
      <c r="D11" s="26">
        <f>SUM('Tabella A5 - riepilogo'!G12:J12)/4</f>
        <v>201.75</v>
      </c>
      <c r="E11" s="26">
        <f>SUM('Tabella A5 - riepilogo'!K12:N12)/4</f>
        <v>0.25</v>
      </c>
      <c r="F11" s="26">
        <f>SUM('Tabella A5 - riepilogo'!O12:R12)/4</f>
        <v>60.75</v>
      </c>
      <c r="G11" s="26">
        <f>SUM('Tabella A5 - riepilogo'!S12:V12)/4</f>
        <v>4</v>
      </c>
      <c r="H11" s="26">
        <f>SUM('Tabella A5 - riepilogo'!W12:Z12)/4</f>
        <v>111</v>
      </c>
      <c r="I11" s="26">
        <f>SUM('Tabella A5 - riepilogo'!AA12:AD12)/4</f>
        <v>430.25</v>
      </c>
      <c r="J11" s="26">
        <f>SUM('Tabella A5 - riepilogo'!AE12:AH12)/4</f>
        <v>121.5</v>
      </c>
      <c r="K11" s="26">
        <f>SUM('Tabella A5 - riepilogo'!AI12:AL13)/4</f>
        <v>4.75</v>
      </c>
      <c r="L11" s="28">
        <f t="shared" si="0"/>
        <v>1119.25</v>
      </c>
      <c r="M11" s="27"/>
    </row>
    <row r="12" spans="1:13" x14ac:dyDescent="0.2">
      <c r="A12" s="32"/>
      <c r="B12" s="2" t="s">
        <v>89</v>
      </c>
      <c r="C12" s="26">
        <f>SUM('Tabella A5 - riepilogo'!C13:F13)/4</f>
        <v>35.75</v>
      </c>
      <c r="D12" s="26">
        <f>SUM('Tabella A5 - riepilogo'!G13:J13)/4</f>
        <v>30.5</v>
      </c>
      <c r="E12" s="26">
        <f>SUM('Tabella A5 - riepilogo'!K13:N13)/4</f>
        <v>0.75</v>
      </c>
      <c r="F12" s="26">
        <f>SUM('Tabella A5 - riepilogo'!O13:R13)/4</f>
        <v>9.5</v>
      </c>
      <c r="G12" s="26">
        <f>SUM('Tabella A5 - riepilogo'!S13:V13)/4</f>
        <v>0.5</v>
      </c>
      <c r="H12" s="26">
        <f>SUM('Tabella A5 - riepilogo'!W13:Z13)/4</f>
        <v>9</v>
      </c>
      <c r="I12" s="26">
        <f>SUM('Tabella A5 - riepilogo'!AA13:AD13)/4</f>
        <v>102.25</v>
      </c>
      <c r="J12" s="26">
        <f>SUM('Tabella A5 - riepilogo'!AE13:AH13)/4</f>
        <v>12.5</v>
      </c>
      <c r="K12" s="26">
        <f>SUM('Tabella A5 - riepilogo'!AI13:AL14)/4</f>
        <v>10.25</v>
      </c>
      <c r="L12" s="28">
        <f t="shared" si="0"/>
        <v>211</v>
      </c>
      <c r="M12" s="27"/>
    </row>
    <row r="13" spans="1:13" x14ac:dyDescent="0.2">
      <c r="A13" s="32" t="s">
        <v>11</v>
      </c>
      <c r="B13" s="2" t="s">
        <v>12</v>
      </c>
      <c r="C13" s="26">
        <f>SUM('Tabella A5 - riepilogo'!C14:F14)/4</f>
        <v>48.25</v>
      </c>
      <c r="D13" s="26">
        <f>SUM('Tabella A5 - riepilogo'!G14:J14)/4</f>
        <v>59.5</v>
      </c>
      <c r="E13" s="26">
        <f>SUM('Tabella A5 - riepilogo'!K14:N14)/4</f>
        <v>0.5</v>
      </c>
      <c r="F13" s="26">
        <f>SUM('Tabella A5 - riepilogo'!O14:R14)/4</f>
        <v>22</v>
      </c>
      <c r="G13" s="26">
        <f>SUM('Tabella A5 - riepilogo'!S14:V14)/4</f>
        <v>24.25</v>
      </c>
      <c r="H13" s="26">
        <f>SUM('Tabella A5 - riepilogo'!W14:Z14)/4</f>
        <v>61</v>
      </c>
      <c r="I13" s="26">
        <f>SUM('Tabella A5 - riepilogo'!AA14:AD14)/4</f>
        <v>159.5</v>
      </c>
      <c r="J13" s="26">
        <f>SUM('Tabella A5 - riepilogo'!AE14:AH14)/4</f>
        <v>78.25</v>
      </c>
      <c r="K13" s="26">
        <f>SUM('Tabella A5 - riepilogo'!AI14:AL15)/4</f>
        <v>13.25</v>
      </c>
      <c r="L13" s="28">
        <f t="shared" si="0"/>
        <v>466.5</v>
      </c>
      <c r="M13" s="27"/>
    </row>
    <row r="14" spans="1:13" x14ac:dyDescent="0.2">
      <c r="A14" s="32"/>
      <c r="B14" s="2" t="s">
        <v>13</v>
      </c>
      <c r="C14" s="26">
        <f>SUM('Tabella A5 - riepilogo'!C15:F15)/4</f>
        <v>29.5</v>
      </c>
      <c r="D14" s="26">
        <f>SUM('Tabella A5 - riepilogo'!G15:J15)/4</f>
        <v>27.75</v>
      </c>
      <c r="E14" s="26">
        <f>SUM('Tabella A5 - riepilogo'!K15:N15)/4</f>
        <v>0</v>
      </c>
      <c r="F14" s="26">
        <f>SUM('Tabella A5 - riepilogo'!O15:R15)/4</f>
        <v>15.25</v>
      </c>
      <c r="G14" s="26">
        <f>SUM('Tabella A5 - riepilogo'!S15:V15)/4</f>
        <v>8.5</v>
      </c>
      <c r="H14" s="26">
        <f>SUM('Tabella A5 - riepilogo'!W15:Z15)/4</f>
        <v>34.5</v>
      </c>
      <c r="I14" s="26">
        <f>SUM('Tabella A5 - riepilogo'!AA15:AD15)/4</f>
        <v>48.75</v>
      </c>
      <c r="J14" s="26">
        <f>SUM('Tabella A5 - riepilogo'!AE15:AH15)/4</f>
        <v>32.5</v>
      </c>
      <c r="K14" s="26">
        <f>SUM('Tabella A5 - riepilogo'!AI15:AL16)/4</f>
        <v>29.75</v>
      </c>
      <c r="L14" s="28">
        <f t="shared" si="0"/>
        <v>226.5</v>
      </c>
      <c r="M14" s="27"/>
    </row>
    <row r="15" spans="1:13" x14ac:dyDescent="0.2">
      <c r="A15" s="32"/>
      <c r="B15" s="2" t="s">
        <v>14</v>
      </c>
      <c r="C15" s="26">
        <f>SUM('Tabella A5 - riepilogo'!C16:F16)/4</f>
        <v>193</v>
      </c>
      <c r="D15" s="26">
        <f>SUM('Tabella A5 - riepilogo'!G16:J16)/4</f>
        <v>313.75</v>
      </c>
      <c r="E15" s="26">
        <f>SUM('Tabella A5 - riepilogo'!K16:N16)/4</f>
        <v>0.25</v>
      </c>
      <c r="F15" s="26">
        <f>SUM('Tabella A5 - riepilogo'!O16:R16)/4</f>
        <v>96.25</v>
      </c>
      <c r="G15" s="26">
        <f>SUM('Tabella A5 - riepilogo'!S16:V16)/4</f>
        <v>4.5</v>
      </c>
      <c r="H15" s="26">
        <f>SUM('Tabella A5 - riepilogo'!W16:Z16)/4</f>
        <v>119.25</v>
      </c>
      <c r="I15" s="26">
        <f>SUM('Tabella A5 - riepilogo'!AA16:AD16)/4</f>
        <v>570.75</v>
      </c>
      <c r="J15" s="26">
        <f>SUM('Tabella A5 - riepilogo'!AE16:AH16)/4</f>
        <v>222</v>
      </c>
      <c r="K15" s="26">
        <f>SUM('Tabella A5 - riepilogo'!AI16:AL17)/4</f>
        <v>58.5</v>
      </c>
      <c r="L15" s="28">
        <f t="shared" si="0"/>
        <v>1578.25</v>
      </c>
      <c r="M15" s="27"/>
    </row>
    <row r="16" spans="1:13" x14ac:dyDescent="0.2">
      <c r="A16" s="32"/>
      <c r="B16" s="2" t="s">
        <v>15</v>
      </c>
      <c r="C16" s="26">
        <f>SUM('Tabella A5 - riepilogo'!C17:F17)/4</f>
        <v>965.75</v>
      </c>
      <c r="D16" s="26">
        <f>SUM('Tabella A5 - riepilogo'!G17:J17)/4</f>
        <v>1009.75</v>
      </c>
      <c r="E16" s="26">
        <f>SUM('Tabella A5 - riepilogo'!K17:N17)/4</f>
        <v>2</v>
      </c>
      <c r="F16" s="26">
        <f>SUM('Tabella A5 - riepilogo'!O17:R17)/4</f>
        <v>256.75</v>
      </c>
      <c r="G16" s="26">
        <f>SUM('Tabella A5 - riepilogo'!S17:V17)/4</f>
        <v>53</v>
      </c>
      <c r="H16" s="26">
        <f>SUM('Tabella A5 - riepilogo'!W17:Z17)/4</f>
        <v>494.25</v>
      </c>
      <c r="I16" s="26">
        <f>SUM('Tabella A5 - riepilogo'!AA17:AD17)/4</f>
        <v>768.25</v>
      </c>
      <c r="J16" s="26">
        <f>SUM('Tabella A5 - riepilogo'!AE17:AH17)/4</f>
        <v>663</v>
      </c>
      <c r="K16" s="26">
        <f>SUM('Tabella A5 - riepilogo'!AI17:AL18)/4</f>
        <v>45.75</v>
      </c>
      <c r="L16" s="28">
        <f t="shared" si="0"/>
        <v>4258.5</v>
      </c>
      <c r="M16" s="27"/>
    </row>
    <row r="17" spans="1:13" x14ac:dyDescent="0.2">
      <c r="A17" s="32"/>
      <c r="B17" s="2" t="s">
        <v>16</v>
      </c>
      <c r="C17" s="26">
        <f>SUM('Tabella A5 - riepilogo'!C18:F18)/4</f>
        <v>317.25</v>
      </c>
      <c r="D17" s="26">
        <f>SUM('Tabella A5 - riepilogo'!G18:J18)/4</f>
        <v>158</v>
      </c>
      <c r="E17" s="26">
        <f>SUM('Tabella A5 - riepilogo'!K18:N18)/4</f>
        <v>3</v>
      </c>
      <c r="F17" s="26">
        <f>SUM('Tabella A5 - riepilogo'!O18:R18)/4</f>
        <v>37.5</v>
      </c>
      <c r="G17" s="26">
        <f>SUM('Tabella A5 - riepilogo'!S18:V18)/4</f>
        <v>28.5</v>
      </c>
      <c r="H17" s="26">
        <f>SUM('Tabella A5 - riepilogo'!W18:Z18)/4</f>
        <v>195.25</v>
      </c>
      <c r="I17" s="26">
        <f>SUM('Tabella A5 - riepilogo'!AA18:AD18)/4</f>
        <v>182</v>
      </c>
      <c r="J17" s="26">
        <f>SUM('Tabella A5 - riepilogo'!AE18:AH18)/4</f>
        <v>130.75</v>
      </c>
      <c r="K17" s="26">
        <f>SUM('Tabella A5 - riepilogo'!AI18:AL19)/4</f>
        <v>25.75</v>
      </c>
      <c r="L17" s="28">
        <f t="shared" si="0"/>
        <v>1078</v>
      </c>
      <c r="M17" s="27"/>
    </row>
    <row r="18" spans="1:13" x14ac:dyDescent="0.2">
      <c r="A18" s="32" t="s">
        <v>90</v>
      </c>
      <c r="B18" s="2" t="s">
        <v>17</v>
      </c>
      <c r="C18" s="26">
        <f>SUM('Tabella A5 - riepilogo'!C19:F19)/4</f>
        <v>437</v>
      </c>
      <c r="D18" s="26">
        <f>SUM('Tabella A5 - riepilogo'!G19:J19)/4</f>
        <v>272.75</v>
      </c>
      <c r="E18" s="26">
        <f>SUM('Tabella A5 - riepilogo'!K19:N19)/4</f>
        <v>0.25</v>
      </c>
      <c r="F18" s="26">
        <f>SUM('Tabella A5 - riepilogo'!O19:R19)/4</f>
        <v>116.25</v>
      </c>
      <c r="G18" s="26">
        <f>SUM('Tabella A5 - riepilogo'!S19:V19)/4</f>
        <v>315.75</v>
      </c>
      <c r="H18" s="26">
        <f>SUM('Tabella A5 - riepilogo'!W19:Z19)/4</f>
        <v>755.25</v>
      </c>
      <c r="I18" s="26">
        <f>SUM('Tabella A5 - riepilogo'!AA19:AD19)/4</f>
        <v>444.75</v>
      </c>
      <c r="J18" s="26">
        <f>SUM('Tabella A5 - riepilogo'!AE19:AH19)/4</f>
        <v>954</v>
      </c>
      <c r="K18" s="26">
        <f>SUM('Tabella A5 - riepilogo'!AI19:AL20)/4</f>
        <v>18.25</v>
      </c>
      <c r="L18" s="28">
        <f t="shared" si="0"/>
        <v>3314.25</v>
      </c>
      <c r="M18" s="27"/>
    </row>
    <row r="19" spans="1:13" x14ac:dyDescent="0.2">
      <c r="A19" s="32"/>
      <c r="B19" s="2" t="s">
        <v>91</v>
      </c>
      <c r="C19" s="26">
        <f>SUM('Tabella A5 - riepilogo'!C20:F20)/4</f>
        <v>110.5</v>
      </c>
      <c r="D19" s="26">
        <f>SUM('Tabella A5 - riepilogo'!G20:J20)/4</f>
        <v>55.25</v>
      </c>
      <c r="E19" s="26">
        <f>SUM('Tabella A5 - riepilogo'!K20:N20)/4</f>
        <v>0.5</v>
      </c>
      <c r="F19" s="26">
        <f>SUM('Tabella A5 - riepilogo'!O20:R20)/4</f>
        <v>93</v>
      </c>
      <c r="G19" s="26">
        <f>SUM('Tabella A5 - riepilogo'!S20:V20)/4</f>
        <v>112.75</v>
      </c>
      <c r="H19" s="26">
        <f>SUM('Tabella A5 - riepilogo'!W20:Z20)/4</f>
        <v>147.5</v>
      </c>
      <c r="I19" s="26">
        <f>SUM('Tabella A5 - riepilogo'!AA20:AD20)/4</f>
        <v>89.25</v>
      </c>
      <c r="J19" s="26">
        <f>SUM('Tabella A5 - riepilogo'!AE20:AH20)/4</f>
        <v>184.25</v>
      </c>
      <c r="K19" s="26">
        <f>SUM('Tabella A5 - riepilogo'!AI20:AL21)/4</f>
        <v>8.25</v>
      </c>
      <c r="L19" s="28">
        <f t="shared" si="0"/>
        <v>801.25</v>
      </c>
    </row>
    <row r="20" spans="1:13" x14ac:dyDescent="0.2">
      <c r="A20" s="32"/>
      <c r="B20" s="2" t="s">
        <v>18</v>
      </c>
      <c r="C20" s="26">
        <f>SUM('Tabella A5 - riepilogo'!C21:F21)/4</f>
        <v>105.25</v>
      </c>
      <c r="D20" s="26">
        <f>SUM('Tabella A5 - riepilogo'!G21:J21)/4</f>
        <v>78.5</v>
      </c>
      <c r="E20" s="26">
        <f>SUM('Tabella A5 - riepilogo'!K21:N21)/4</f>
        <v>0.5</v>
      </c>
      <c r="F20" s="26">
        <f>SUM('Tabella A5 - riepilogo'!O21:R21)/4</f>
        <v>13.25</v>
      </c>
      <c r="G20" s="26">
        <f>SUM('Tabella A5 - riepilogo'!S21:V21)/4</f>
        <v>15</v>
      </c>
      <c r="H20" s="26">
        <f>SUM('Tabella A5 - riepilogo'!W21:Z21)/4</f>
        <v>136.75</v>
      </c>
      <c r="I20" s="26">
        <f>SUM('Tabella A5 - riepilogo'!AA21:AD21)/4</f>
        <v>113.5</v>
      </c>
      <c r="J20" s="26">
        <f>SUM('Tabella A5 - riepilogo'!AE21:AH21)/4</f>
        <v>219.75</v>
      </c>
      <c r="K20" s="26">
        <f>SUM('Tabella A5 - riepilogo'!AI21:AL22)/4</f>
        <v>44</v>
      </c>
      <c r="L20" s="28">
        <f t="shared" si="0"/>
        <v>726.5</v>
      </c>
    </row>
    <row r="21" spans="1:13" x14ac:dyDescent="0.2">
      <c r="A21" s="32"/>
      <c r="B21" s="2" t="s">
        <v>19</v>
      </c>
      <c r="C21" s="26">
        <f>SUM('Tabella A5 - riepilogo'!C22:F22)/4</f>
        <v>238.5</v>
      </c>
      <c r="D21" s="26">
        <f>SUM('Tabella A5 - riepilogo'!G22:J22)/4</f>
        <v>211.25</v>
      </c>
      <c r="E21" s="26">
        <f>SUM('Tabella A5 - riepilogo'!K22:N22)/4</f>
        <v>1.25</v>
      </c>
      <c r="F21" s="26">
        <f>SUM('Tabella A5 - riepilogo'!O22:R22)/4</f>
        <v>61</v>
      </c>
      <c r="G21" s="26">
        <f>SUM('Tabella A5 - riepilogo'!S22:V22)/4</f>
        <v>108.5</v>
      </c>
      <c r="H21" s="26">
        <f>SUM('Tabella A5 - riepilogo'!W22:Z22)/4</f>
        <v>427.25</v>
      </c>
      <c r="I21" s="26">
        <f>SUM('Tabella A5 - riepilogo'!AA22:AD22)/4</f>
        <v>241.25</v>
      </c>
      <c r="J21" s="26">
        <f>SUM('Tabella A5 - riepilogo'!AE22:AH22)/4</f>
        <v>574.75</v>
      </c>
      <c r="K21" s="26">
        <f>SUM('Tabella A5 - riepilogo'!AI22:AL23)/4</f>
        <v>44.25</v>
      </c>
      <c r="L21" s="28">
        <f t="shared" si="0"/>
        <v>1908</v>
      </c>
    </row>
    <row r="22" spans="1:13" x14ac:dyDescent="0.2">
      <c r="A22" s="32"/>
      <c r="B22" s="2" t="s">
        <v>92</v>
      </c>
      <c r="C22" s="26">
        <f>SUM('Tabella A5 - riepilogo'!C23:F23)/4</f>
        <v>179.5</v>
      </c>
      <c r="D22" s="26">
        <f>SUM('Tabella A5 - riepilogo'!G23:J23)/4</f>
        <v>79</v>
      </c>
      <c r="E22" s="26">
        <f>SUM('Tabella A5 - riepilogo'!K23:N23)/4</f>
        <v>0</v>
      </c>
      <c r="F22" s="26">
        <f>SUM('Tabella A5 - riepilogo'!O23:R23)/4</f>
        <v>37.75</v>
      </c>
      <c r="G22" s="26">
        <f>SUM('Tabella A5 - riepilogo'!S23:V23)/4</f>
        <v>16</v>
      </c>
      <c r="H22" s="26">
        <f>SUM('Tabella A5 - riepilogo'!W23:Z23)/4</f>
        <v>146</v>
      </c>
      <c r="I22" s="26">
        <f>SUM('Tabella A5 - riepilogo'!AA23:AD23)/4</f>
        <v>73.75</v>
      </c>
      <c r="J22" s="26">
        <f>SUM('Tabella A5 - riepilogo'!AE23:AH23)/4</f>
        <v>155</v>
      </c>
      <c r="K22" s="26">
        <f>SUM('Tabella A5 - riepilogo'!AI23:AL24)/4</f>
        <v>2.5</v>
      </c>
      <c r="L22" s="28">
        <f t="shared" si="0"/>
        <v>689.5</v>
      </c>
    </row>
    <row r="23" spans="1:13" x14ac:dyDescent="0.2">
      <c r="A23" s="32" t="s">
        <v>93</v>
      </c>
      <c r="B23" s="2" t="s">
        <v>94</v>
      </c>
      <c r="C23" s="26">
        <f>'Tabella A5 - riepilogo'!F24</f>
        <v>58</v>
      </c>
      <c r="D23" s="26">
        <f>'Tabella A5 - riepilogo'!J24</f>
        <v>27</v>
      </c>
      <c r="E23" s="26">
        <f>'Tabella A5 - riepilogo'!N24</f>
        <v>2</v>
      </c>
      <c r="F23" s="26">
        <f>'Tabella A5 - riepilogo'!R24</f>
        <v>2</v>
      </c>
      <c r="G23" s="26">
        <f>'Tabella A5 - riepilogo'!V24</f>
        <v>8</v>
      </c>
      <c r="H23" s="26">
        <f>'Tabella A5 - riepilogo'!Z24</f>
        <v>90</v>
      </c>
      <c r="I23" s="26">
        <f>'Tabella A5 - riepilogo'!AD24</f>
        <v>75</v>
      </c>
      <c r="J23" s="26">
        <f>'Tabella A5 - riepilogo'!AH24</f>
        <v>113</v>
      </c>
      <c r="K23" s="26">
        <f>'Tabella A5 - riepilogo'!AL24</f>
        <v>0</v>
      </c>
      <c r="L23" s="28">
        <f t="shared" si="0"/>
        <v>375</v>
      </c>
    </row>
    <row r="24" spans="1:13" x14ac:dyDescent="0.2">
      <c r="A24" s="32"/>
      <c r="B24" s="2" t="s">
        <v>20</v>
      </c>
      <c r="C24" s="26">
        <f>SUM('Tabella A5 - riepilogo'!C25:F25)/4</f>
        <v>78.5</v>
      </c>
      <c r="D24" s="26">
        <f>SUM('Tabella A5 - riepilogo'!G25:J25)/4</f>
        <v>71</v>
      </c>
      <c r="E24" s="26">
        <f>SUM('Tabella A5 - riepilogo'!K25:N25)/4</f>
        <v>3.75</v>
      </c>
      <c r="F24" s="26">
        <f>SUM('Tabella A5 - riepilogo'!O25:R25)/4</f>
        <v>9.5</v>
      </c>
      <c r="G24" s="26">
        <f>SUM('Tabella A5 - riepilogo'!S25:V25)/4</f>
        <v>78.75</v>
      </c>
      <c r="H24" s="26">
        <f>SUM('Tabella A5 - riepilogo'!W25:Z25)/4</f>
        <v>250.5</v>
      </c>
      <c r="I24" s="26">
        <f>SUM('Tabella A5 - riepilogo'!AA25:AD25)/4</f>
        <v>217</v>
      </c>
      <c r="J24" s="26">
        <f>SUM('Tabella A5 - riepilogo'!AE25:AH25)/4</f>
        <v>403.25</v>
      </c>
      <c r="K24" s="26">
        <f>SUM('Tabella A5 - riepilogo'!AI25:AL26)/4</f>
        <v>12.75</v>
      </c>
      <c r="L24" s="28">
        <f t="shared" si="0"/>
        <v>1125</v>
      </c>
    </row>
    <row r="25" spans="1:13" x14ac:dyDescent="0.2">
      <c r="A25" s="32"/>
      <c r="B25" s="2" t="s">
        <v>21</v>
      </c>
      <c r="C25" s="26">
        <f>SUM('Tabella A5 - riepilogo'!C26:F26)/4</f>
        <v>139.5</v>
      </c>
      <c r="D25" s="26">
        <f>SUM('Tabella A5 - riepilogo'!G26:J26)/4</f>
        <v>122</v>
      </c>
      <c r="E25" s="26">
        <f>SUM('Tabella A5 - riepilogo'!K26:N26)/4</f>
        <v>25.5</v>
      </c>
      <c r="F25" s="26">
        <f>SUM('Tabella A5 - riepilogo'!O26:R26)/4</f>
        <v>34.25</v>
      </c>
      <c r="G25" s="26">
        <f>SUM('Tabella A5 - riepilogo'!S26:V26)/4</f>
        <v>68.25</v>
      </c>
      <c r="H25" s="26">
        <f>SUM('Tabella A5 - riepilogo'!W26:Z26)/4</f>
        <v>437</v>
      </c>
      <c r="I25" s="26">
        <f>SUM('Tabella A5 - riepilogo'!AA26:AD26)/4</f>
        <v>382.5</v>
      </c>
      <c r="J25" s="26">
        <f>SUM('Tabella A5 - riepilogo'!AE26:AH26)/4</f>
        <v>543.75</v>
      </c>
      <c r="K25" s="26">
        <f>SUM('Tabella A5 - riepilogo'!AI26:AL27)/4</f>
        <v>16</v>
      </c>
      <c r="L25" s="28">
        <f t="shared" si="0"/>
        <v>1768.75</v>
      </c>
    </row>
    <row r="26" spans="1:13" x14ac:dyDescent="0.2">
      <c r="A26" s="32" t="s">
        <v>22</v>
      </c>
      <c r="B26" s="2" t="s">
        <v>23</v>
      </c>
      <c r="C26" s="26">
        <f>SUM('Tabella A5 - riepilogo'!C27:F27)/4</f>
        <v>51</v>
      </c>
      <c r="D26" s="26">
        <f>SUM('Tabella A5 - riepilogo'!G27:J27)/4</f>
        <v>75.5</v>
      </c>
      <c r="E26" s="26">
        <f>SUM('Tabella A5 - riepilogo'!K27:N27)/4</f>
        <v>0.5</v>
      </c>
      <c r="F26" s="26">
        <f>SUM('Tabella A5 - riepilogo'!O27:R27)/4</f>
        <v>30.75</v>
      </c>
      <c r="G26" s="26">
        <f>SUM('Tabella A5 - riepilogo'!S27:V27)/4</f>
        <v>37</v>
      </c>
      <c r="H26" s="26">
        <f>SUM('Tabella A5 - riepilogo'!W27:Z27)/4</f>
        <v>84.25</v>
      </c>
      <c r="I26" s="26">
        <f>SUM('Tabella A5 - riepilogo'!AA27:AD27)/4</f>
        <v>343.75</v>
      </c>
      <c r="J26" s="26">
        <f>SUM('Tabella A5 - riepilogo'!AE27:AH27)/4</f>
        <v>79.5</v>
      </c>
      <c r="K26" s="26">
        <f>SUM('Tabella A5 - riepilogo'!AI27:AL28)/4</f>
        <v>11.5</v>
      </c>
      <c r="L26" s="28">
        <f t="shared" si="0"/>
        <v>713.75</v>
      </c>
    </row>
    <row r="27" spans="1:13" x14ac:dyDescent="0.2">
      <c r="A27" s="32"/>
      <c r="B27" s="2" t="s">
        <v>25</v>
      </c>
      <c r="C27" s="26">
        <f>SUM('Tabella A5 - riepilogo'!C28:F28)/4</f>
        <v>65.75</v>
      </c>
      <c r="D27" s="26">
        <f>SUM('Tabella A5 - riepilogo'!G28:J28)/4</f>
        <v>108.5</v>
      </c>
      <c r="E27" s="26">
        <f>SUM('Tabella A5 - riepilogo'!K28:N28)/4</f>
        <v>0.5</v>
      </c>
      <c r="F27" s="26">
        <f>SUM('Tabella A5 - riepilogo'!O28:R28)/4</f>
        <v>71.5</v>
      </c>
      <c r="G27" s="26">
        <f>SUM('Tabella A5 - riepilogo'!S28:V28)/4</f>
        <v>36.25</v>
      </c>
      <c r="H27" s="26">
        <f>SUM('Tabella A5 - riepilogo'!W28:Z28)/4</f>
        <v>59.75</v>
      </c>
      <c r="I27" s="26">
        <f>SUM('Tabella A5 - riepilogo'!AA28:AD28)/4</f>
        <v>89</v>
      </c>
      <c r="J27" s="26">
        <f>SUM('Tabella A5 - riepilogo'!AE28:AH28)/4</f>
        <v>96.25</v>
      </c>
      <c r="K27" s="26">
        <f>SUM('Tabella A5 - riepilogo'!AI28:AL29)/4</f>
        <v>16</v>
      </c>
      <c r="L27" s="28">
        <f t="shared" si="0"/>
        <v>543.5</v>
      </c>
    </row>
    <row r="28" spans="1:13" x14ac:dyDescent="0.2">
      <c r="A28" s="32"/>
      <c r="B28" s="2" t="s">
        <v>24</v>
      </c>
      <c r="C28" s="26">
        <f>SUM('Tabella A5 - riepilogo'!C29:F29)/4</f>
        <v>597.5</v>
      </c>
      <c r="D28" s="26">
        <f>SUM('Tabella A5 - riepilogo'!G29:J29)/4</f>
        <v>884.5</v>
      </c>
      <c r="E28" s="26">
        <f>SUM('Tabella A5 - riepilogo'!K29:N29)/4</f>
        <v>1.25</v>
      </c>
      <c r="F28" s="26">
        <f>SUM('Tabella A5 - riepilogo'!O29:R29)/4</f>
        <v>156.5</v>
      </c>
      <c r="G28" s="26">
        <f>SUM('Tabella A5 - riepilogo'!S29:V29)/4</f>
        <v>100.25</v>
      </c>
      <c r="H28" s="26">
        <f>SUM('Tabella A5 - riepilogo'!W29:Z29)/4</f>
        <v>605</v>
      </c>
      <c r="I28" s="26">
        <f>SUM('Tabella A5 - riepilogo'!AA29:AD29)/4</f>
        <v>934</v>
      </c>
      <c r="J28" s="26">
        <f>SUM('Tabella A5 - riepilogo'!AE29:AH29)/4</f>
        <v>889.75</v>
      </c>
      <c r="K28" s="26">
        <f>SUM('Tabella A5 - riepilogo'!AI29:AL30)/4</f>
        <v>15.5</v>
      </c>
      <c r="L28" s="28">
        <f t="shared" si="0"/>
        <v>4184.25</v>
      </c>
    </row>
    <row r="29" spans="1:13" x14ac:dyDescent="0.2">
      <c r="A29" s="32"/>
      <c r="B29" s="2" t="s">
        <v>26</v>
      </c>
      <c r="C29" s="26">
        <f>SUM('Tabella A5 - riepilogo'!C30:F30)/4</f>
        <v>78</v>
      </c>
      <c r="D29" s="26">
        <f>SUM('Tabella A5 - riepilogo'!G30:J30)/4</f>
        <v>67.5</v>
      </c>
      <c r="E29" s="26">
        <f>SUM('Tabella A5 - riepilogo'!K30:N30)/4</f>
        <v>0.5</v>
      </c>
      <c r="F29" s="26">
        <f>SUM('Tabella A5 - riepilogo'!O30:R30)/4</f>
        <v>24.5</v>
      </c>
      <c r="G29" s="26">
        <f>SUM('Tabella A5 - riepilogo'!S30:V30)/4</f>
        <v>54.5</v>
      </c>
      <c r="H29" s="26">
        <f>SUM('Tabella A5 - riepilogo'!W30:Z30)/4</f>
        <v>117</v>
      </c>
      <c r="I29" s="26">
        <f>SUM('Tabella A5 - riepilogo'!AA30:AD30)/4</f>
        <v>275.25</v>
      </c>
      <c r="J29" s="26">
        <f>SUM('Tabella A5 - riepilogo'!AE30:AH30)/4</f>
        <v>163.75</v>
      </c>
      <c r="K29" s="26">
        <f>SUM('Tabella A5 - riepilogo'!AI30:AL31)/4</f>
        <v>5.75</v>
      </c>
      <c r="L29" s="28">
        <f t="shared" si="0"/>
        <v>786.75</v>
      </c>
    </row>
    <row r="30" spans="1:13" x14ac:dyDescent="0.2">
      <c r="A30" s="32" t="s">
        <v>27</v>
      </c>
      <c r="B30" s="2" t="s">
        <v>28</v>
      </c>
      <c r="C30" s="26">
        <f>SUM('Tabella A5 - riepilogo'!C31:F31)/4</f>
        <v>495.5</v>
      </c>
      <c r="D30" s="26">
        <f>SUM('Tabella A5 - riepilogo'!G31:J31)/4</f>
        <v>148.75</v>
      </c>
      <c r="E30" s="26">
        <f>SUM('Tabella A5 - riepilogo'!K31:N31)/4</f>
        <v>0.25</v>
      </c>
      <c r="F30" s="26">
        <f>SUM('Tabella A5 - riepilogo'!O31:R31)/4</f>
        <v>59.5</v>
      </c>
      <c r="G30" s="26">
        <f>SUM('Tabella A5 - riepilogo'!S31:V31)/4</f>
        <v>153.25</v>
      </c>
      <c r="H30" s="26">
        <f>SUM('Tabella A5 - riepilogo'!W31:Z31)/4</f>
        <v>602.75</v>
      </c>
      <c r="I30" s="26">
        <f>SUM('Tabella A5 - riepilogo'!AA31:AD31)/4</f>
        <v>336</v>
      </c>
      <c r="J30" s="26">
        <f>SUM('Tabella A5 - riepilogo'!AE31:AH31)/4</f>
        <v>638.5</v>
      </c>
      <c r="K30" s="26">
        <f>SUM('Tabella A5 - riepilogo'!AI31:AL32)/4</f>
        <v>2.25</v>
      </c>
      <c r="L30" s="28">
        <f t="shared" si="0"/>
        <v>2436.75</v>
      </c>
    </row>
    <row r="31" spans="1:13" x14ac:dyDescent="0.2">
      <c r="A31" s="32"/>
      <c r="B31" s="2" t="s">
        <v>29</v>
      </c>
      <c r="C31" s="26">
        <f>SUM('Tabella A5 - riepilogo'!C32:F32)/4</f>
        <v>132.5</v>
      </c>
      <c r="D31" s="26">
        <f>SUM('Tabella A5 - riepilogo'!G32:J32)/4</f>
        <v>42.75</v>
      </c>
      <c r="E31" s="26">
        <f>SUM('Tabella A5 - riepilogo'!K32:N32)/4</f>
        <v>0.25</v>
      </c>
      <c r="F31" s="26">
        <f>SUM('Tabella A5 - riepilogo'!O32:R32)/4</f>
        <v>28.75</v>
      </c>
      <c r="G31" s="26">
        <f>SUM('Tabella A5 - riepilogo'!S32:V32)/4</f>
        <v>7.25</v>
      </c>
      <c r="H31" s="26">
        <f>SUM('Tabella A5 - riepilogo'!W32:Z32)/4</f>
        <v>123.5</v>
      </c>
      <c r="I31" s="26">
        <f>SUM('Tabella A5 - riepilogo'!AA32:AD32)/4</f>
        <v>60.75</v>
      </c>
      <c r="J31" s="26">
        <f>SUM('Tabella A5 - riepilogo'!AE32:AH32)/4</f>
        <v>177.25</v>
      </c>
      <c r="K31" s="26">
        <f>SUM('Tabella A5 - riepilogo'!AI32:AL33)/4</f>
        <v>5.25</v>
      </c>
      <c r="L31" s="28">
        <f t="shared" si="0"/>
        <v>578.25</v>
      </c>
    </row>
    <row r="32" spans="1:13" x14ac:dyDescent="0.2">
      <c r="A32" s="32"/>
      <c r="B32" s="2" t="s">
        <v>95</v>
      </c>
      <c r="C32" s="26">
        <f>SUM('Tabella A5 - riepilogo'!C33:F33)/4</f>
        <v>127.25</v>
      </c>
      <c r="D32" s="26">
        <f>SUM('Tabella A5 - riepilogo'!G33:J33)/4</f>
        <v>39.75</v>
      </c>
      <c r="E32" s="26">
        <f>SUM('Tabella A5 - riepilogo'!K33:N33)/4</f>
        <v>0.25</v>
      </c>
      <c r="F32" s="26">
        <f>SUM('Tabella A5 - riepilogo'!O33:R33)/4</f>
        <v>26.5</v>
      </c>
      <c r="G32" s="26">
        <f>SUM('Tabella A5 - riepilogo'!S33:V33)/4</f>
        <v>15.5</v>
      </c>
      <c r="H32" s="26">
        <f>SUM('Tabella A5 - riepilogo'!W33:Z33)/4</f>
        <v>146</v>
      </c>
      <c r="I32" s="26">
        <f>SUM('Tabella A5 - riepilogo'!AA33:AD33)/4</f>
        <v>67.75</v>
      </c>
      <c r="J32" s="26">
        <f>SUM('Tabella A5 - riepilogo'!AE33:AH33)/4</f>
        <v>130.25</v>
      </c>
      <c r="K32" s="26">
        <f>SUM('Tabella A5 - riepilogo'!AI33:AL34)/4</f>
        <v>6</v>
      </c>
      <c r="L32" s="28">
        <f t="shared" si="0"/>
        <v>559.25</v>
      </c>
    </row>
    <row r="33" spans="1:12" x14ac:dyDescent="0.2">
      <c r="A33" s="32"/>
      <c r="B33" s="2" t="s">
        <v>72</v>
      </c>
      <c r="C33" s="26">
        <f>SUM('Tabella A5 - riepilogo'!C34:F34)/4</f>
        <v>118.75</v>
      </c>
      <c r="D33" s="26">
        <f>SUM('Tabella A5 - riepilogo'!G34:J34)/4</f>
        <v>37.5</v>
      </c>
      <c r="E33" s="26">
        <f>SUM('Tabella A5 - riepilogo'!K34:N34)/4</f>
        <v>1</v>
      </c>
      <c r="F33" s="26">
        <f>SUM('Tabella A5 - riepilogo'!O34:R34)/4</f>
        <v>31.75</v>
      </c>
      <c r="G33" s="26">
        <f>SUM('Tabella A5 - riepilogo'!S34:V34)/4</f>
        <v>24.75</v>
      </c>
      <c r="H33" s="26">
        <f>SUM('Tabella A5 - riepilogo'!W34:Z34)/4</f>
        <v>100.25</v>
      </c>
      <c r="I33" s="26">
        <f>SUM('Tabella A5 - riepilogo'!AA34:AD34)/4</f>
        <v>75.25</v>
      </c>
      <c r="J33" s="26">
        <f>SUM('Tabella A5 - riepilogo'!AE34:AH34)/4</f>
        <v>93.75</v>
      </c>
      <c r="K33" s="26">
        <f>SUM('Tabella A5 - riepilogo'!AI34:AL35)/4</f>
        <v>0.75</v>
      </c>
      <c r="L33" s="28">
        <f t="shared" si="0"/>
        <v>483.75</v>
      </c>
    </row>
    <row r="34" spans="1:12" x14ac:dyDescent="0.2">
      <c r="A34" s="32"/>
      <c r="B34" s="2" t="s">
        <v>96</v>
      </c>
      <c r="C34" s="26">
        <f>SUM('Tabella A5 - riepilogo'!D35:F35)/3</f>
        <v>134.66666666666666</v>
      </c>
      <c r="D34" s="26">
        <f>SUM('Tabella A5 - riepilogo'!H35:J35)/3</f>
        <v>50.333333333333336</v>
      </c>
      <c r="E34" s="26">
        <f>SUM('Tabella A5 - riepilogo'!L35:N35)/3</f>
        <v>0</v>
      </c>
      <c r="F34" s="26">
        <f>SUM('Tabella A5 - riepilogo'!P35:R35)/3</f>
        <v>70.666666666666671</v>
      </c>
      <c r="G34" s="26">
        <f>SUM('Tabella A5 - riepilogo'!T35:V35)/3</f>
        <v>19.666666666666668</v>
      </c>
      <c r="H34" s="26">
        <f>SUM('Tabella A5 - riepilogo'!X35:Z35)/3</f>
        <v>208.66666666666666</v>
      </c>
      <c r="I34" s="26">
        <f>SUM('Tabella A5 - riepilogo'!AB35:AD35)/3</f>
        <v>44.666666666666664</v>
      </c>
      <c r="J34" s="26">
        <f>SUM('Tabella A5 - riepilogo'!AF35:AH35)/3</f>
        <v>200.66666666666666</v>
      </c>
      <c r="K34" s="26">
        <f>SUM('Tabella A5 - riepilogo'!AJ35:AL36)/3</f>
        <v>2</v>
      </c>
      <c r="L34" s="28">
        <f t="shared" si="0"/>
        <v>731.33333333333326</v>
      </c>
    </row>
    <row r="35" spans="1:12" x14ac:dyDescent="0.2">
      <c r="A35" s="32" t="s">
        <v>30</v>
      </c>
      <c r="B35" s="2" t="s">
        <v>32</v>
      </c>
      <c r="C35" s="26">
        <f>SUM('Tabella A5 - riepilogo'!C36:F36)/4</f>
        <v>390.75</v>
      </c>
      <c r="D35" s="26">
        <f>SUM('Tabella A5 - riepilogo'!G36:J36)/4</f>
        <v>171.5</v>
      </c>
      <c r="E35" s="26">
        <f>SUM('Tabella A5 - riepilogo'!K36:N36)/4</f>
        <v>0.25</v>
      </c>
      <c r="F35" s="26">
        <f>SUM('Tabella A5 - riepilogo'!O36:R36)/4</f>
        <v>86</v>
      </c>
      <c r="G35" s="26">
        <f>SUM('Tabella A5 - riepilogo'!S36:V36)/4</f>
        <v>261.25</v>
      </c>
      <c r="H35" s="26">
        <f>SUM('Tabella A5 - riepilogo'!W36:Z36)/4</f>
        <v>309.75</v>
      </c>
      <c r="I35" s="26">
        <f>SUM('Tabella A5 - riepilogo'!AA36:AD36)/4</f>
        <v>205.75</v>
      </c>
      <c r="J35" s="26">
        <f>SUM('Tabella A5 - riepilogo'!AE36:AH36)/4</f>
        <v>451.5</v>
      </c>
      <c r="K35" s="26">
        <f>SUM('Tabella A5 - riepilogo'!AI36:AL37)/4</f>
        <v>3</v>
      </c>
      <c r="L35" s="28">
        <f t="shared" si="0"/>
        <v>1879.75</v>
      </c>
    </row>
    <row r="36" spans="1:12" x14ac:dyDescent="0.2">
      <c r="A36" s="32"/>
      <c r="B36" s="2" t="s">
        <v>31</v>
      </c>
      <c r="C36" s="26">
        <f>SUM('Tabella A5 - riepilogo'!C37:F37)/4</f>
        <v>469.75</v>
      </c>
      <c r="D36" s="26">
        <f>SUM('Tabella A5 - riepilogo'!G37:J37)/4</f>
        <v>234</v>
      </c>
      <c r="E36" s="26">
        <f>SUM('Tabella A5 - riepilogo'!K37:N37)/4</f>
        <v>1</v>
      </c>
      <c r="F36" s="26">
        <f>SUM('Tabella A5 - riepilogo'!O37:R37)/4</f>
        <v>56</v>
      </c>
      <c r="G36" s="26">
        <f>SUM('Tabella A5 - riepilogo'!S37:V37)/4</f>
        <v>884.5</v>
      </c>
      <c r="H36" s="26">
        <f>SUM('Tabella A5 - riepilogo'!W37:Z37)/4</f>
        <v>522</v>
      </c>
      <c r="I36" s="26">
        <f>SUM('Tabella A5 - riepilogo'!AA37:AD37)/4</f>
        <v>226.5</v>
      </c>
      <c r="J36" s="26">
        <f>SUM('Tabella A5 - riepilogo'!AE37:AH37)/4</f>
        <v>708.5</v>
      </c>
      <c r="K36" s="26">
        <f>SUM('Tabella A5 - riepilogo'!AI37:AL38)/4</f>
        <v>5.75</v>
      </c>
      <c r="L36" s="28">
        <f t="shared" si="0"/>
        <v>3108</v>
      </c>
    </row>
    <row r="37" spans="1:12" x14ac:dyDescent="0.2">
      <c r="A37" s="32"/>
      <c r="B37" s="2" t="s">
        <v>33</v>
      </c>
      <c r="C37" s="26">
        <f>SUM('Tabella A5 - riepilogo'!C38:F38)/4</f>
        <v>366.75</v>
      </c>
      <c r="D37" s="26">
        <f>SUM('Tabella A5 - riepilogo'!G38:J38)/4</f>
        <v>154.75</v>
      </c>
      <c r="E37" s="26">
        <f>SUM('Tabella A5 - riepilogo'!K38:N38)/4</f>
        <v>0.75</v>
      </c>
      <c r="F37" s="26">
        <f>SUM('Tabella A5 - riepilogo'!O38:R38)/4</f>
        <v>128</v>
      </c>
      <c r="G37" s="26">
        <f>SUM('Tabella A5 - riepilogo'!S38:V38)/4</f>
        <v>84.75</v>
      </c>
      <c r="H37" s="26">
        <f>SUM('Tabella A5 - riepilogo'!W38:Z38)/4</f>
        <v>563.5</v>
      </c>
      <c r="I37" s="26">
        <f>SUM('Tabella A5 - riepilogo'!AA38:AD38)/4</f>
        <v>128</v>
      </c>
      <c r="J37" s="26">
        <f>SUM('Tabella A5 - riepilogo'!AE38:AH38)/4</f>
        <v>568</v>
      </c>
      <c r="K37" s="26">
        <f>SUM('Tabella A5 - riepilogo'!AI38:AL39)/4</f>
        <v>6.75</v>
      </c>
      <c r="L37" s="28">
        <f t="shared" si="0"/>
        <v>2001.25</v>
      </c>
    </row>
    <row r="38" spans="1:12" x14ac:dyDescent="0.2">
      <c r="A38" s="32"/>
      <c r="B38" s="2" t="s">
        <v>35</v>
      </c>
      <c r="C38" s="26">
        <f>SUM('Tabella A5 - riepilogo'!C39:F39)/4</f>
        <v>216.5</v>
      </c>
      <c r="D38" s="26">
        <f>SUM('Tabella A5 - riepilogo'!G39:J39)/4</f>
        <v>122.25</v>
      </c>
      <c r="E38" s="26">
        <f>SUM('Tabella A5 - riepilogo'!K39:N39)/4</f>
        <v>4.25</v>
      </c>
      <c r="F38" s="26">
        <f>SUM('Tabella A5 - riepilogo'!O39:R39)/4</f>
        <v>17</v>
      </c>
      <c r="G38" s="26">
        <f>SUM('Tabella A5 - riepilogo'!S39:V39)/4</f>
        <v>87.5</v>
      </c>
      <c r="H38" s="26">
        <f>SUM('Tabella A5 - riepilogo'!W39:Z39)/4</f>
        <v>253</v>
      </c>
      <c r="I38" s="26">
        <f>SUM('Tabella A5 - riepilogo'!AA39:AD39)/4</f>
        <v>84</v>
      </c>
      <c r="J38" s="26">
        <f>SUM('Tabella A5 - riepilogo'!AE39:AH39)/4</f>
        <v>324</v>
      </c>
      <c r="K38" s="26">
        <f>SUM('Tabella A5 - riepilogo'!AI39:AL40)/4</f>
        <v>7.75</v>
      </c>
      <c r="L38" s="28">
        <f t="shared" si="0"/>
        <v>1116.25</v>
      </c>
    </row>
    <row r="39" spans="1:12" x14ac:dyDescent="0.2">
      <c r="A39" s="32"/>
      <c r="B39" s="2" t="s">
        <v>36</v>
      </c>
      <c r="C39" s="26">
        <f>SUM('Tabella A5 - riepilogo'!C40:F40)/4</f>
        <v>1693.75</v>
      </c>
      <c r="D39" s="26">
        <f>SUM('Tabella A5 - riepilogo'!G40:J40)/4</f>
        <v>557.25</v>
      </c>
      <c r="E39" s="26">
        <f>SUM('Tabella A5 - riepilogo'!K40:N40)/4</f>
        <v>0</v>
      </c>
      <c r="F39" s="26">
        <f>SUM('Tabella A5 - riepilogo'!O40:R40)/4</f>
        <v>245.25</v>
      </c>
      <c r="G39" s="26">
        <f>SUM('Tabella A5 - riepilogo'!S40:V40)/4</f>
        <v>886</v>
      </c>
      <c r="H39" s="26">
        <f>SUM('Tabella A5 - riepilogo'!W40:Z40)/4</f>
        <v>1339.75</v>
      </c>
      <c r="I39" s="26">
        <f>SUM('Tabella A5 - riepilogo'!AA40:AD40)/4</f>
        <v>382.25</v>
      </c>
      <c r="J39" s="26">
        <f>SUM('Tabella A5 - riepilogo'!AE40:AH40)/4</f>
        <v>1650.25</v>
      </c>
      <c r="K39" s="26">
        <f>SUM('Tabella A5 - riepilogo'!AI40:AL41)/4</f>
        <v>10.5</v>
      </c>
      <c r="L39" s="28">
        <f t="shared" si="0"/>
        <v>6765</v>
      </c>
    </row>
    <row r="40" spans="1:12" x14ac:dyDescent="0.2">
      <c r="A40" s="32"/>
      <c r="B40" s="2" t="s">
        <v>37</v>
      </c>
      <c r="C40" s="26">
        <f>SUM('Tabella A5 - riepilogo'!C41:F41)/4</f>
        <v>227</v>
      </c>
      <c r="D40" s="26">
        <f>SUM('Tabella A5 - riepilogo'!G41:J41)/4</f>
        <v>127</v>
      </c>
      <c r="E40" s="26">
        <f>SUM('Tabella A5 - riepilogo'!K41:N41)/4</f>
        <v>1.5</v>
      </c>
      <c r="F40" s="26">
        <f>SUM('Tabella A5 - riepilogo'!O41:R41)/4</f>
        <v>19.25</v>
      </c>
      <c r="G40" s="26">
        <f>SUM('Tabella A5 - riepilogo'!S41:V41)/4</f>
        <v>175.5</v>
      </c>
      <c r="H40" s="26">
        <f>SUM('Tabella A5 - riepilogo'!W41:Z41)/4</f>
        <v>185</v>
      </c>
      <c r="I40" s="26">
        <f>SUM('Tabella A5 - riepilogo'!AA41:AD41)/4</f>
        <v>167.25</v>
      </c>
      <c r="J40" s="26">
        <f>SUM('Tabella A5 - riepilogo'!AE41:AH41)/4</f>
        <v>230.75</v>
      </c>
      <c r="K40" s="26">
        <f>SUM('Tabella A5 - riepilogo'!AI41:AL42)/4</f>
        <v>5.75</v>
      </c>
      <c r="L40" s="28">
        <f t="shared" si="0"/>
        <v>1139</v>
      </c>
    </row>
    <row r="41" spans="1:12" x14ac:dyDescent="0.2">
      <c r="A41" s="32"/>
      <c r="B41" s="2" t="s">
        <v>34</v>
      </c>
      <c r="C41" s="26">
        <f>SUM('Tabella A5 - riepilogo'!C42:F42)/4</f>
        <v>267.75</v>
      </c>
      <c r="D41" s="26">
        <f>SUM('Tabella A5 - riepilogo'!G42:J42)/4</f>
        <v>122.25</v>
      </c>
      <c r="E41" s="26">
        <f>SUM('Tabella A5 - riepilogo'!K42:N42)/4</f>
        <v>0.25</v>
      </c>
      <c r="F41" s="26">
        <f>SUM('Tabella A5 - riepilogo'!O42:R42)/4</f>
        <v>47.25</v>
      </c>
      <c r="G41" s="26">
        <f>SUM('Tabella A5 - riepilogo'!S42:V42)/4</f>
        <v>276.25</v>
      </c>
      <c r="H41" s="26">
        <f>SUM('Tabella A5 - riepilogo'!W42:Z42)/4</f>
        <v>277.5</v>
      </c>
      <c r="I41" s="26">
        <f>SUM('Tabella A5 - riepilogo'!AA42:AD42)/4</f>
        <v>80.5</v>
      </c>
      <c r="J41" s="26">
        <f>SUM('Tabella A5 - riepilogo'!AE42:AH42)/4</f>
        <v>348.75</v>
      </c>
      <c r="K41" s="26">
        <f>SUM('Tabella A5 - riepilogo'!AI42:AL43)/4</f>
        <v>7.75</v>
      </c>
      <c r="L41" s="28">
        <f t="shared" si="0"/>
        <v>1428.25</v>
      </c>
    </row>
    <row r="42" spans="1:12" x14ac:dyDescent="0.2">
      <c r="A42" s="32" t="s">
        <v>38</v>
      </c>
      <c r="B42" s="2" t="s">
        <v>39</v>
      </c>
      <c r="C42" s="26">
        <f>SUM('Tabella A5 - riepilogo'!C43:F43)/4</f>
        <v>271</v>
      </c>
      <c r="D42" s="26">
        <f>SUM('Tabella A5 - riepilogo'!G43:J43)/4</f>
        <v>154.75</v>
      </c>
      <c r="E42" s="26">
        <f>SUM('Tabella A5 - riepilogo'!K43:N43)/4</f>
        <v>0.25</v>
      </c>
      <c r="F42" s="26">
        <f>SUM('Tabella A5 - riepilogo'!O43:R43)/4</f>
        <v>91</v>
      </c>
      <c r="G42" s="26">
        <f>SUM('Tabella A5 - riepilogo'!S43:V43)/4</f>
        <v>62</v>
      </c>
      <c r="H42" s="26">
        <f>SUM('Tabella A5 - riepilogo'!W43:Z43)/4</f>
        <v>333.75</v>
      </c>
      <c r="I42" s="26">
        <f>SUM('Tabella A5 - riepilogo'!AA43:AD43)/4</f>
        <v>452</v>
      </c>
      <c r="J42" s="26">
        <f>SUM('Tabella A5 - riepilogo'!AE43:AH43)/4</f>
        <v>254.5</v>
      </c>
      <c r="K42" s="26">
        <f>SUM('Tabella A5 - riepilogo'!AI43:AL44)/4</f>
        <v>11</v>
      </c>
      <c r="L42" s="28">
        <f t="shared" si="0"/>
        <v>1630.25</v>
      </c>
    </row>
    <row r="43" spans="1:12" x14ac:dyDescent="0.2">
      <c r="A43" s="32"/>
      <c r="B43" s="2" t="s">
        <v>40</v>
      </c>
      <c r="C43" s="26">
        <f>SUM('Tabella A5 - riepilogo'!C44:F44)/4</f>
        <v>256.5</v>
      </c>
      <c r="D43" s="26">
        <f>SUM('Tabella A5 - riepilogo'!G44:J44)/4</f>
        <v>101.5</v>
      </c>
      <c r="E43" s="26">
        <f>SUM('Tabella A5 - riepilogo'!K44:N44)/4</f>
        <v>1.5</v>
      </c>
      <c r="F43" s="26">
        <f>SUM('Tabella A5 - riepilogo'!O44:R44)/4</f>
        <v>19.5</v>
      </c>
      <c r="G43" s="26">
        <f>SUM('Tabella A5 - riepilogo'!S44:V44)/4</f>
        <v>79.5</v>
      </c>
      <c r="H43" s="26">
        <f>SUM('Tabella A5 - riepilogo'!W44:Z44)/4</f>
        <v>201</v>
      </c>
      <c r="I43" s="26">
        <f>SUM('Tabella A5 - riepilogo'!AA44:AD44)/4</f>
        <v>153.25</v>
      </c>
      <c r="J43" s="26">
        <f>SUM('Tabella A5 - riepilogo'!AE44:AH44)/4</f>
        <v>175.25</v>
      </c>
      <c r="K43" s="26">
        <f>SUM('Tabella A5 - riepilogo'!AI44:AL45)/4</f>
        <v>6</v>
      </c>
      <c r="L43" s="28">
        <f t="shared" si="0"/>
        <v>994</v>
      </c>
    </row>
    <row r="44" spans="1:12" x14ac:dyDescent="0.2">
      <c r="A44" s="5" t="s">
        <v>41</v>
      </c>
      <c r="B44" s="2" t="s">
        <v>42</v>
      </c>
      <c r="C44" s="26">
        <f>SUM('Tabella A5 - riepilogo'!C45:F45)/4</f>
        <v>119.25</v>
      </c>
      <c r="D44" s="26">
        <f>SUM('Tabella A5 - riepilogo'!G45:J45)/4</f>
        <v>68.25</v>
      </c>
      <c r="E44" s="26">
        <f>SUM('Tabella A5 - riepilogo'!K45:N45)/4</f>
        <v>0.25</v>
      </c>
      <c r="F44" s="26">
        <f>SUM('Tabella A5 - riepilogo'!O45:R45)/4</f>
        <v>13.5</v>
      </c>
      <c r="G44" s="26">
        <f>SUM('Tabella A5 - riepilogo'!S45:V45)/4</f>
        <v>20.75</v>
      </c>
      <c r="H44" s="26">
        <f>SUM('Tabella A5 - riepilogo'!W45:Z45)/4</f>
        <v>78</v>
      </c>
      <c r="I44" s="26">
        <f>SUM('Tabella A5 - riepilogo'!AA45:AD45)/4</f>
        <v>150.75</v>
      </c>
      <c r="J44" s="26">
        <f>SUM('Tabella A5 - riepilogo'!AE45:AH45)/4</f>
        <v>60</v>
      </c>
      <c r="K44" s="26">
        <f>SUM('Tabella A5 - riepilogo'!AI45:AL46)/4</f>
        <v>2.75</v>
      </c>
      <c r="L44" s="28">
        <f t="shared" si="0"/>
        <v>513.5</v>
      </c>
    </row>
    <row r="45" spans="1:12" x14ac:dyDescent="0.2">
      <c r="A45" s="32" t="s">
        <v>97</v>
      </c>
      <c r="B45" s="2" t="s">
        <v>43</v>
      </c>
      <c r="C45" s="26">
        <f>SUM('Tabella A5 - riepilogo'!C46:F46)/4</f>
        <v>60.75</v>
      </c>
      <c r="D45" s="26">
        <f>SUM('Tabella A5 - riepilogo'!G46:J46)/4</f>
        <v>67.5</v>
      </c>
      <c r="E45" s="26">
        <f>SUM('Tabella A5 - riepilogo'!K46:N46)/4</f>
        <v>1.75</v>
      </c>
      <c r="F45" s="26">
        <f>SUM('Tabella A5 - riepilogo'!O46:R46)/4</f>
        <v>111.25</v>
      </c>
      <c r="G45" s="26">
        <f>SUM('Tabella A5 - riepilogo'!S46:V46)/4</f>
        <v>100</v>
      </c>
      <c r="H45" s="26">
        <f>SUM('Tabella A5 - riepilogo'!W46:Z46)/4</f>
        <v>164.25</v>
      </c>
      <c r="I45" s="26">
        <f>SUM('Tabella A5 - riepilogo'!AA46:AD46)/4</f>
        <v>60</v>
      </c>
      <c r="J45" s="26">
        <f>SUM('Tabella A5 - riepilogo'!AE46:AH46)/4</f>
        <v>218.5</v>
      </c>
      <c r="K45" s="26">
        <f>SUM('Tabella A5 - riepilogo'!AI46:AL47)/4</f>
        <v>5.5</v>
      </c>
      <c r="L45" s="28">
        <f t="shared" si="0"/>
        <v>789.5</v>
      </c>
    </row>
    <row r="46" spans="1:12" x14ac:dyDescent="0.2">
      <c r="A46" s="32"/>
      <c r="B46" s="2" t="s">
        <v>44</v>
      </c>
      <c r="C46" s="26">
        <f>SUM('Tabella A5 - riepilogo'!C47:F47)/4</f>
        <v>129.25</v>
      </c>
      <c r="D46" s="26">
        <f>SUM('Tabella A5 - riepilogo'!G47:J47)/4</f>
        <v>110.25</v>
      </c>
      <c r="E46" s="26">
        <f>SUM('Tabella A5 - riepilogo'!K47:N47)/4</f>
        <v>14</v>
      </c>
      <c r="F46" s="26">
        <f>SUM('Tabella A5 - riepilogo'!O47:R47)/4</f>
        <v>77.5</v>
      </c>
      <c r="G46" s="26">
        <f>SUM('Tabella A5 - riepilogo'!S47:V47)/4</f>
        <v>215.25</v>
      </c>
      <c r="H46" s="26">
        <f>SUM('Tabella A5 - riepilogo'!W47:Z47)/4</f>
        <v>258.5</v>
      </c>
      <c r="I46" s="26">
        <f>SUM('Tabella A5 - riepilogo'!AA47:AD47)/4</f>
        <v>240</v>
      </c>
      <c r="J46" s="26">
        <f>SUM('Tabella A5 - riepilogo'!AE47:AH47)/4</f>
        <v>243</v>
      </c>
      <c r="K46" s="26">
        <f>SUM('Tabella A5 - riepilogo'!AI47:AL48)/4</f>
        <v>5.75</v>
      </c>
      <c r="L46" s="28">
        <f t="shared" si="0"/>
        <v>1293.5</v>
      </c>
    </row>
    <row r="47" spans="1:12" x14ac:dyDescent="0.2">
      <c r="A47" s="32"/>
      <c r="B47" s="2" t="s">
        <v>45</v>
      </c>
      <c r="C47" s="26">
        <f>SUM('Tabella A5 - riepilogo'!C48:F48)/4</f>
        <v>95.75</v>
      </c>
      <c r="D47" s="26">
        <f>SUM('Tabella A5 - riepilogo'!G48:J48)/4</f>
        <v>68.5</v>
      </c>
      <c r="E47" s="26">
        <f>SUM('Tabella A5 - riepilogo'!K48:N48)/4</f>
        <v>0</v>
      </c>
      <c r="F47" s="26">
        <f>SUM('Tabella A5 - riepilogo'!O48:R48)/4</f>
        <v>10.5</v>
      </c>
      <c r="G47" s="26">
        <f>SUM('Tabella A5 - riepilogo'!S48:V48)/4</f>
        <v>145.75</v>
      </c>
      <c r="H47" s="26">
        <f>SUM('Tabella A5 - riepilogo'!W48:Z48)/4</f>
        <v>171.75</v>
      </c>
      <c r="I47" s="26">
        <f>SUM('Tabella A5 - riepilogo'!AA48:AD48)/4</f>
        <v>90.75</v>
      </c>
      <c r="J47" s="26">
        <f>SUM('Tabella A5 - riepilogo'!AE48:AH48)/4</f>
        <v>176.5</v>
      </c>
      <c r="K47" s="26">
        <f>SUM('Tabella A5 - riepilogo'!AI48:AL49)/4</f>
        <v>18.5</v>
      </c>
      <c r="L47" s="28">
        <f t="shared" si="0"/>
        <v>778</v>
      </c>
    </row>
    <row r="48" spans="1:12" x14ac:dyDescent="0.2">
      <c r="A48" s="32"/>
      <c r="B48" s="2" t="s">
        <v>46</v>
      </c>
      <c r="C48" s="26">
        <f>SUM('Tabella A5 - riepilogo'!C49:F49)/4</f>
        <v>535.5</v>
      </c>
      <c r="D48" s="26">
        <f>SUM('Tabella A5 - riepilogo'!G49:J49)/4</f>
        <v>553.25</v>
      </c>
      <c r="E48" s="26">
        <f>SUM('Tabella A5 - riepilogo'!K49:N49)/4</f>
        <v>0</v>
      </c>
      <c r="F48" s="26">
        <f>SUM('Tabella A5 - riepilogo'!O49:R49)/4</f>
        <v>228.25</v>
      </c>
      <c r="G48" s="26">
        <f>SUM('Tabella A5 - riepilogo'!S49:V49)/4</f>
        <v>461.75</v>
      </c>
      <c r="H48" s="26">
        <f>SUM('Tabella A5 - riepilogo'!W49:Z49)/4</f>
        <v>952.5</v>
      </c>
      <c r="I48" s="26">
        <f>SUM('Tabella A5 - riepilogo'!AA49:AD49)/4</f>
        <v>599</v>
      </c>
      <c r="J48" s="26">
        <f>SUM('Tabella A5 - riepilogo'!AE49:AH49)/4</f>
        <v>928.75</v>
      </c>
      <c r="K48" s="26">
        <f>SUM('Tabella A5 - riepilogo'!AI49:AL50)/4</f>
        <v>17.25</v>
      </c>
      <c r="L48" s="28">
        <f t="shared" si="0"/>
        <v>4276.25</v>
      </c>
    </row>
    <row r="49" spans="1:12" x14ac:dyDescent="0.2">
      <c r="A49" s="32"/>
      <c r="B49" s="2" t="s">
        <v>98</v>
      </c>
      <c r="C49" s="26">
        <f>SUM('Tabella A5 - riepilogo'!C50:F50)/4</f>
        <v>23.5</v>
      </c>
      <c r="D49" s="26">
        <f>SUM('Tabella A5 - riepilogo'!G50:J50)/4</f>
        <v>22</v>
      </c>
      <c r="E49" s="26">
        <f>SUM('Tabella A5 - riepilogo'!K50:N50)/4</f>
        <v>0</v>
      </c>
      <c r="F49" s="26">
        <f>SUM('Tabella A5 - riepilogo'!O50:R50)/4</f>
        <v>12.25</v>
      </c>
      <c r="G49" s="26">
        <f>SUM('Tabella A5 - riepilogo'!S50:V50)/4</f>
        <v>75</v>
      </c>
      <c r="H49" s="26">
        <f>SUM('Tabella A5 - riepilogo'!W50:Z50)/4</f>
        <v>71</v>
      </c>
      <c r="I49" s="26">
        <f>SUM('Tabella A5 - riepilogo'!AA50:AD50)/4</f>
        <v>24.75</v>
      </c>
      <c r="J49" s="26">
        <f>SUM('Tabella A5 - riepilogo'!AE50:AH50)/4</f>
        <v>90</v>
      </c>
      <c r="K49" s="26">
        <f>SUM('Tabella A5 - riepilogo'!AI50:AL51)/4</f>
        <v>0.5</v>
      </c>
      <c r="L49" s="28">
        <f t="shared" si="0"/>
        <v>319</v>
      </c>
    </row>
    <row r="50" spans="1:12" x14ac:dyDescent="0.2">
      <c r="A50" s="32"/>
      <c r="B50" s="2" t="s">
        <v>47</v>
      </c>
      <c r="C50" s="26">
        <f>SUM('Tabella A5 - riepilogo'!C51:F51)/4</f>
        <v>82.5</v>
      </c>
      <c r="D50" s="26">
        <f>SUM('Tabella A5 - riepilogo'!G51:J51)/4</f>
        <v>82.5</v>
      </c>
      <c r="E50" s="26">
        <f>SUM('Tabella A5 - riepilogo'!K51:N51)/4</f>
        <v>0</v>
      </c>
      <c r="F50" s="26">
        <f>SUM('Tabella A5 - riepilogo'!O51:R51)/4</f>
        <v>36.75</v>
      </c>
      <c r="G50" s="26">
        <f>SUM('Tabella A5 - riepilogo'!S51:V51)/4</f>
        <v>86</v>
      </c>
      <c r="H50" s="26">
        <f>SUM('Tabella A5 - riepilogo'!W51:Z51)/4</f>
        <v>176.25</v>
      </c>
      <c r="I50" s="26">
        <f>SUM('Tabella A5 - riepilogo'!AA51:AD51)/4</f>
        <v>159</v>
      </c>
      <c r="J50" s="26">
        <f>SUM('Tabella A5 - riepilogo'!AE51:AH51)/4</f>
        <v>173.75</v>
      </c>
      <c r="K50" s="26">
        <f>SUM('Tabella A5 - riepilogo'!AI51:AL52)/4</f>
        <v>13</v>
      </c>
      <c r="L50" s="28">
        <f t="shared" si="0"/>
        <v>809.75</v>
      </c>
    </row>
    <row r="51" spans="1:12" x14ac:dyDescent="0.2">
      <c r="A51" s="32" t="s">
        <v>48</v>
      </c>
      <c r="B51" s="2" t="s">
        <v>49</v>
      </c>
      <c r="C51" s="26">
        <f>SUM('Tabella A5 - riepilogo'!C52:F52)/4</f>
        <v>332.25</v>
      </c>
      <c r="D51" s="26">
        <f>SUM('Tabella A5 - riepilogo'!G52:J52)/4</f>
        <v>390.75</v>
      </c>
      <c r="E51" s="26">
        <f>SUM('Tabella A5 - riepilogo'!K52:N52)/4</f>
        <v>1.75</v>
      </c>
      <c r="F51" s="26">
        <f>SUM('Tabella A5 - riepilogo'!O52:R52)/4</f>
        <v>128.25</v>
      </c>
      <c r="G51" s="26">
        <f>SUM('Tabella A5 - riepilogo'!S52:V52)/4</f>
        <v>17.25</v>
      </c>
      <c r="H51" s="26">
        <f>SUM('Tabella A5 - riepilogo'!W52:Z52)/4</f>
        <v>171.25</v>
      </c>
      <c r="I51" s="26">
        <f>SUM('Tabella A5 - riepilogo'!AA52:AD52)/4</f>
        <v>434.5</v>
      </c>
      <c r="J51" s="26">
        <f>SUM('Tabella A5 - riepilogo'!AE52:AH52)/4</f>
        <v>228</v>
      </c>
      <c r="K51" s="26">
        <f>SUM('Tabella A5 - riepilogo'!AI52:AL53)/4</f>
        <v>19.75</v>
      </c>
      <c r="L51" s="28">
        <f t="shared" si="0"/>
        <v>1723.75</v>
      </c>
    </row>
    <row r="52" spans="1:12" x14ac:dyDescent="0.2">
      <c r="A52" s="32"/>
      <c r="B52" s="2" t="s">
        <v>52</v>
      </c>
      <c r="C52" s="26">
        <f>SUM('Tabella A5 - riepilogo'!C53:F53)/4</f>
        <v>246</v>
      </c>
      <c r="D52" s="26">
        <f>SUM('Tabella A5 - riepilogo'!G53:J53)/4</f>
        <v>144.75</v>
      </c>
      <c r="E52" s="26">
        <f>SUM('Tabella A5 - riepilogo'!K53:N53)/4</f>
        <v>0</v>
      </c>
      <c r="F52" s="26">
        <f>SUM('Tabella A5 - riepilogo'!O53:R53)/4</f>
        <v>30.25</v>
      </c>
      <c r="G52" s="26">
        <f>SUM('Tabella A5 - riepilogo'!S53:V53)/4</f>
        <v>13.5</v>
      </c>
      <c r="H52" s="26">
        <f>SUM('Tabella A5 - riepilogo'!W53:Z53)/4</f>
        <v>66.25</v>
      </c>
      <c r="I52" s="26">
        <f>SUM('Tabella A5 - riepilogo'!AA53:AD53)/4</f>
        <v>143.75</v>
      </c>
      <c r="J52" s="26">
        <f>SUM('Tabella A5 - riepilogo'!AE53:AH53)/4</f>
        <v>53.75</v>
      </c>
      <c r="K52" s="26">
        <f>SUM('Tabella A5 - riepilogo'!AI53:AL54)/4</f>
        <v>13</v>
      </c>
      <c r="L52" s="28">
        <f t="shared" si="0"/>
        <v>711.25</v>
      </c>
    </row>
    <row r="53" spans="1:12" x14ac:dyDescent="0.2">
      <c r="A53" s="32"/>
      <c r="B53" s="2" t="s">
        <v>50</v>
      </c>
      <c r="C53" s="26">
        <f>SUM('Tabella A5 - riepilogo'!C54:F54)/4</f>
        <v>220</v>
      </c>
      <c r="D53" s="26">
        <f>SUM('Tabella A5 - riepilogo'!G54:J54)/4</f>
        <v>216.5</v>
      </c>
      <c r="E53" s="26">
        <f>SUM('Tabella A5 - riepilogo'!K54:N54)/4</f>
        <v>2.5</v>
      </c>
      <c r="F53" s="26">
        <f>SUM('Tabella A5 - riepilogo'!O54:R54)/4</f>
        <v>24</v>
      </c>
      <c r="G53" s="26">
        <f>SUM('Tabella A5 - riepilogo'!S54:V54)/4</f>
        <v>6.5</v>
      </c>
      <c r="H53" s="26">
        <f>SUM('Tabella A5 - riepilogo'!W54:Z54)/4</f>
        <v>69.75</v>
      </c>
      <c r="I53" s="26">
        <f>SUM('Tabella A5 - riepilogo'!AA54:AD54)/4</f>
        <v>290.25</v>
      </c>
      <c r="J53" s="26">
        <f>SUM('Tabella A5 - riepilogo'!AE54:AH54)/4</f>
        <v>66.25</v>
      </c>
      <c r="K53" s="26">
        <f>SUM('Tabella A5 - riepilogo'!AI54:AL55)/4</f>
        <v>14</v>
      </c>
      <c r="L53" s="28">
        <f t="shared" si="0"/>
        <v>909.75</v>
      </c>
    </row>
    <row r="54" spans="1:12" x14ac:dyDescent="0.2">
      <c r="A54" s="32"/>
      <c r="B54" s="2" t="s">
        <v>51</v>
      </c>
      <c r="C54" s="26">
        <f>SUM('Tabella A5 - riepilogo'!C55:F55)/4</f>
        <v>336.5</v>
      </c>
      <c r="D54" s="26">
        <f>SUM('Tabella A5 - riepilogo'!G55:J55)/4</f>
        <v>198</v>
      </c>
      <c r="E54" s="26">
        <f>SUM('Tabella A5 - riepilogo'!K55:N55)/4</f>
        <v>0.25</v>
      </c>
      <c r="F54" s="26">
        <f>SUM('Tabella A5 - riepilogo'!O55:R55)/4</f>
        <v>78.75</v>
      </c>
      <c r="G54" s="26">
        <f>SUM('Tabella A5 - riepilogo'!S55:V55)/4</f>
        <v>145</v>
      </c>
      <c r="H54" s="26">
        <f>SUM('Tabella A5 - riepilogo'!W55:Z55)/4</f>
        <v>159.25</v>
      </c>
      <c r="I54" s="26">
        <f>SUM('Tabella A5 - riepilogo'!AA55:AD55)/4</f>
        <v>434</v>
      </c>
      <c r="J54" s="26">
        <f>SUM('Tabella A5 - riepilogo'!AE55:AH55)/4</f>
        <v>134.75</v>
      </c>
      <c r="K54" s="26">
        <f>SUM('Tabella A5 - riepilogo'!AI55:AL56)/4</f>
        <v>19.75</v>
      </c>
      <c r="L54" s="28">
        <f t="shared" si="0"/>
        <v>1506.25</v>
      </c>
    </row>
    <row r="55" spans="1:12" x14ac:dyDescent="0.2">
      <c r="A55" s="32"/>
      <c r="B55" s="2" t="s">
        <v>53</v>
      </c>
      <c r="C55" s="26">
        <f>SUM('Tabella A5 - riepilogo'!C56:F56)/4</f>
        <v>368.5</v>
      </c>
      <c r="D55" s="26">
        <f>SUM('Tabella A5 - riepilogo'!G56:J56)/4</f>
        <v>308.5</v>
      </c>
      <c r="E55" s="26">
        <f>SUM('Tabella A5 - riepilogo'!K56:N56)/4</f>
        <v>0.25</v>
      </c>
      <c r="F55" s="26">
        <f>SUM('Tabella A5 - riepilogo'!O56:R56)/4</f>
        <v>30.25</v>
      </c>
      <c r="G55" s="26">
        <f>SUM('Tabella A5 - riepilogo'!S56:V56)/4</f>
        <v>2</v>
      </c>
      <c r="H55" s="26">
        <f>SUM('Tabella A5 - riepilogo'!W56:Z56)/4</f>
        <v>42.5</v>
      </c>
      <c r="I55" s="26">
        <f>SUM('Tabella A5 - riepilogo'!AA56:AD56)/4</f>
        <v>411.5</v>
      </c>
      <c r="J55" s="26">
        <f>SUM('Tabella A5 - riepilogo'!AE56:AH56)/4</f>
        <v>58.25</v>
      </c>
      <c r="K55" s="26">
        <f>SUM('Tabella A5 - riepilogo'!AI56:AL57)/4</f>
        <v>13.75</v>
      </c>
      <c r="L55" s="28">
        <f t="shared" si="0"/>
        <v>1235.5</v>
      </c>
    </row>
    <row r="56" spans="1:12" x14ac:dyDescent="0.2">
      <c r="A56" s="32" t="s">
        <v>54</v>
      </c>
      <c r="B56" s="2" t="s">
        <v>55</v>
      </c>
      <c r="C56" s="26">
        <f>SUM('Tabella A5 - riepilogo'!C57:F57)/4</f>
        <v>449.5</v>
      </c>
      <c r="D56" s="26">
        <f>SUM('Tabella A5 - riepilogo'!G57:J57)/4</f>
        <v>160</v>
      </c>
      <c r="E56" s="26">
        <f>SUM('Tabella A5 - riepilogo'!K57:N57)/4</f>
        <v>0</v>
      </c>
      <c r="F56" s="26">
        <f>SUM('Tabella A5 - riepilogo'!O57:R57)/4</f>
        <v>64.25</v>
      </c>
      <c r="G56" s="26">
        <f>SUM('Tabella A5 - riepilogo'!S57:V57)/4</f>
        <v>109.5</v>
      </c>
      <c r="H56" s="26">
        <f>SUM('Tabella A5 - riepilogo'!W57:Z57)/4</f>
        <v>424.5</v>
      </c>
      <c r="I56" s="26">
        <f>SUM('Tabella A5 - riepilogo'!AA57:AD57)/4</f>
        <v>425.5</v>
      </c>
      <c r="J56" s="26">
        <f>SUM('Tabella A5 - riepilogo'!AE57:AH57)/4</f>
        <v>403</v>
      </c>
      <c r="K56" s="26">
        <f>SUM('Tabella A5 - riepilogo'!AI57:AL58)/4</f>
        <v>2.75</v>
      </c>
      <c r="L56" s="28">
        <f t="shared" si="0"/>
        <v>2039</v>
      </c>
    </row>
    <row r="57" spans="1:12" x14ac:dyDescent="0.2">
      <c r="A57" s="32"/>
      <c r="B57" s="2" t="s">
        <v>57</v>
      </c>
      <c r="C57" s="26">
        <f>SUM('Tabella A5 - riepilogo'!C58:F58)/4</f>
        <v>143.25</v>
      </c>
      <c r="D57" s="26">
        <f>SUM('Tabella A5 - riepilogo'!G58:J58)/4</f>
        <v>42.5</v>
      </c>
      <c r="E57" s="26">
        <f>SUM('Tabella A5 - riepilogo'!K58:N58)/4</f>
        <v>0</v>
      </c>
      <c r="F57" s="26">
        <f>SUM('Tabella A5 - riepilogo'!O58:R58)/4</f>
        <v>24</v>
      </c>
      <c r="G57" s="26">
        <f>SUM('Tabella A5 - riepilogo'!S58:V58)/4</f>
        <v>72</v>
      </c>
      <c r="H57" s="26">
        <f>SUM('Tabella A5 - riepilogo'!W58:Z58)/4</f>
        <v>105.25</v>
      </c>
      <c r="I57" s="26">
        <f>SUM('Tabella A5 - riepilogo'!AA58:AD58)/4</f>
        <v>208</v>
      </c>
      <c r="J57" s="26">
        <f>SUM('Tabella A5 - riepilogo'!AE58:AH58)/4</f>
        <v>125</v>
      </c>
      <c r="K57" s="26">
        <f>SUM('Tabella A5 - riepilogo'!AI58:AL59)/4</f>
        <v>1.5</v>
      </c>
      <c r="L57" s="28">
        <f t="shared" si="0"/>
        <v>721.5</v>
      </c>
    </row>
    <row r="58" spans="1:12" x14ac:dyDescent="0.2">
      <c r="A58" s="32"/>
      <c r="B58" s="2" t="s">
        <v>56</v>
      </c>
      <c r="C58" s="26">
        <f>SUM('Tabella A5 - riepilogo'!C59:F59)/4</f>
        <v>74.75</v>
      </c>
      <c r="D58" s="26">
        <f>SUM('Tabella A5 - riepilogo'!G59:J59)/4</f>
        <v>26.5</v>
      </c>
      <c r="E58" s="26">
        <f>SUM('Tabella A5 - riepilogo'!K59:N59)/4</f>
        <v>0</v>
      </c>
      <c r="F58" s="26">
        <f>SUM('Tabella A5 - riepilogo'!O59:R59)/4</f>
        <v>18.5</v>
      </c>
      <c r="G58" s="26">
        <f>SUM('Tabella A5 - riepilogo'!S59:V59)/4</f>
        <v>69.5</v>
      </c>
      <c r="H58" s="26">
        <f>SUM('Tabella A5 - riepilogo'!W59:Z59)/4</f>
        <v>69.75</v>
      </c>
      <c r="I58" s="26">
        <f>SUM('Tabella A5 - riepilogo'!AA59:AD59)/4</f>
        <v>138.25</v>
      </c>
      <c r="J58" s="26">
        <f>SUM('Tabella A5 - riepilogo'!AE59:AH59)/4</f>
        <v>61.75</v>
      </c>
      <c r="K58" s="26">
        <f>SUM('Tabella A5 - riepilogo'!AI59:AL60)/4</f>
        <v>4.5</v>
      </c>
      <c r="L58" s="28">
        <f t="shared" si="0"/>
        <v>463.5</v>
      </c>
    </row>
    <row r="59" spans="1:12" x14ac:dyDescent="0.2">
      <c r="A59" s="32"/>
      <c r="B59" s="2" t="s">
        <v>58</v>
      </c>
      <c r="C59" s="26">
        <f>SUM('Tabella A5 - riepilogo'!C60:F60)/4</f>
        <v>245</v>
      </c>
      <c r="D59" s="26">
        <f>SUM('Tabella A5 - riepilogo'!G60:J60)/4</f>
        <v>60</v>
      </c>
      <c r="E59" s="26">
        <f>SUM('Tabella A5 - riepilogo'!K60:N60)/4</f>
        <v>0.75</v>
      </c>
      <c r="F59" s="26">
        <f>SUM('Tabella A5 - riepilogo'!O60:R60)/4</f>
        <v>25.75</v>
      </c>
      <c r="G59" s="26">
        <f>SUM('Tabella A5 - riepilogo'!S60:V60)/4</f>
        <v>140.25</v>
      </c>
      <c r="H59" s="26">
        <f>SUM('Tabella A5 - riepilogo'!W60:Z60)/4</f>
        <v>163.75</v>
      </c>
      <c r="I59" s="26">
        <f>SUM('Tabella A5 - riepilogo'!AA60:AD60)/4</f>
        <v>185.5</v>
      </c>
      <c r="J59" s="26">
        <f>SUM('Tabella A5 - riepilogo'!AE60:AH60)/4</f>
        <v>194.25</v>
      </c>
      <c r="K59" s="26">
        <f>SUM('Tabella A5 - riepilogo'!AI60:AL61)/4</f>
        <v>8.75</v>
      </c>
      <c r="L59" s="28">
        <f t="shared" si="0"/>
        <v>1024</v>
      </c>
    </row>
    <row r="60" spans="1:12" x14ac:dyDescent="0.2">
      <c r="A60" s="32" t="s">
        <v>59</v>
      </c>
      <c r="B60" s="2" t="s">
        <v>60</v>
      </c>
      <c r="C60" s="26">
        <f>SUM('Tabella A5 - riepilogo'!C61:F61)/4</f>
        <v>112</v>
      </c>
      <c r="D60" s="26">
        <f>SUM('Tabella A5 - riepilogo'!G61:J61)/4</f>
        <v>111</v>
      </c>
      <c r="E60" s="26">
        <f>SUM('Tabella A5 - riepilogo'!K61:N61)/4</f>
        <v>0</v>
      </c>
      <c r="F60" s="26">
        <f>SUM('Tabella A5 - riepilogo'!O61:R61)/4</f>
        <v>98.25</v>
      </c>
      <c r="G60" s="26">
        <f>SUM('Tabella A5 - riepilogo'!S61:V61)/4</f>
        <v>36.75</v>
      </c>
      <c r="H60" s="26">
        <f>SUM('Tabella A5 - riepilogo'!W61:Z61)/4</f>
        <v>167.75</v>
      </c>
      <c r="I60" s="26">
        <f>SUM('Tabella A5 - riepilogo'!AA61:AD61)/4</f>
        <v>223.5</v>
      </c>
      <c r="J60" s="26">
        <f>SUM('Tabella A5 - riepilogo'!AE61:AH61)/4</f>
        <v>199.25</v>
      </c>
      <c r="K60" s="26">
        <f>SUM('Tabella A5 - riepilogo'!AI61:AL62)/4</f>
        <v>11.75</v>
      </c>
      <c r="L60" s="28">
        <f t="shared" si="0"/>
        <v>960.25</v>
      </c>
    </row>
    <row r="61" spans="1:12" x14ac:dyDescent="0.2">
      <c r="A61" s="32"/>
      <c r="B61" s="2" t="s">
        <v>61</v>
      </c>
      <c r="C61" s="26">
        <f>SUM('Tabella A5 - riepilogo'!C62:F62)/4</f>
        <v>170.5</v>
      </c>
      <c r="D61" s="26">
        <f>SUM('Tabella A5 - riepilogo'!G62:J62)/4</f>
        <v>96.5</v>
      </c>
      <c r="E61" s="26">
        <f>SUM('Tabella A5 - riepilogo'!K62:N62)/4</f>
        <v>3</v>
      </c>
      <c r="F61" s="26">
        <f>SUM('Tabella A5 - riepilogo'!O62:R62)/4</f>
        <v>68</v>
      </c>
      <c r="G61" s="26">
        <f>SUM('Tabella A5 - riepilogo'!S62:V62)/4</f>
        <v>37.5</v>
      </c>
      <c r="H61" s="26">
        <f>SUM('Tabella A5 - riepilogo'!W62:Z62)/4</f>
        <v>136.75</v>
      </c>
      <c r="I61" s="26">
        <f>SUM('Tabella A5 - riepilogo'!AA62:AD62)/4</f>
        <v>318.75</v>
      </c>
      <c r="J61" s="26">
        <f>SUM('Tabella A5 - riepilogo'!AE62:AH62)/4</f>
        <v>124.5</v>
      </c>
      <c r="K61" s="26">
        <f>SUM('Tabella A5 - riepilogo'!AI62:AL63)/4</f>
        <v>37.25</v>
      </c>
      <c r="L61" s="28">
        <f t="shared" si="0"/>
        <v>992.75</v>
      </c>
    </row>
    <row r="62" spans="1:12" x14ac:dyDescent="0.2">
      <c r="A62" s="32"/>
      <c r="B62" s="2" t="s">
        <v>62</v>
      </c>
      <c r="C62" s="26">
        <f>SUM('Tabella A5 - riepilogo'!C63:F63)/4</f>
        <v>505.25</v>
      </c>
      <c r="D62" s="26">
        <f>SUM('Tabella A5 - riepilogo'!G63:J63)/4</f>
        <v>281.25</v>
      </c>
      <c r="E62" s="26">
        <f>SUM('Tabella A5 - riepilogo'!K63:N63)/4</f>
        <v>0</v>
      </c>
      <c r="F62" s="26">
        <f>SUM('Tabella A5 - riepilogo'!O63:R63)/4</f>
        <v>176.75</v>
      </c>
      <c r="G62" s="26">
        <f>SUM('Tabella A5 - riepilogo'!S63:V63)/4</f>
        <v>7.25</v>
      </c>
      <c r="H62" s="26">
        <f>SUM('Tabella A5 - riepilogo'!W63:Z63)/4</f>
        <v>147.5</v>
      </c>
      <c r="I62" s="26">
        <f>SUM('Tabella A5 - riepilogo'!AA63:AD63)/4</f>
        <v>753.25</v>
      </c>
      <c r="J62" s="26">
        <f>SUM('Tabella A5 - riepilogo'!AE63:AH63)/4</f>
        <v>283.5</v>
      </c>
      <c r="K62" s="26">
        <f>SUM('Tabella A5 - riepilogo'!AI63:AL64)/4</f>
        <v>35</v>
      </c>
      <c r="L62" s="28">
        <f t="shared" si="0"/>
        <v>2189.75</v>
      </c>
    </row>
    <row r="63" spans="1:12" x14ac:dyDescent="0.2">
      <c r="A63" s="32"/>
      <c r="B63" s="2" t="s">
        <v>63</v>
      </c>
      <c r="C63" s="26">
        <f>SUM('Tabella A5 - riepilogo'!C64:F64)/4</f>
        <v>359</v>
      </c>
      <c r="D63" s="26">
        <f>SUM('Tabella A5 - riepilogo'!G64:J64)/4</f>
        <v>158.25</v>
      </c>
      <c r="E63" s="26">
        <f>SUM('Tabella A5 - riepilogo'!K64:N64)/4</f>
        <v>1.75</v>
      </c>
      <c r="F63" s="26">
        <f>SUM('Tabella A5 - riepilogo'!O64:R64)/4</f>
        <v>44.75</v>
      </c>
      <c r="G63" s="26">
        <f>SUM('Tabella A5 - riepilogo'!S64:V64)/4</f>
        <v>24.25</v>
      </c>
      <c r="H63" s="26">
        <f>SUM('Tabella A5 - riepilogo'!W64:Z64)/4</f>
        <v>201.75</v>
      </c>
      <c r="I63" s="26">
        <f>SUM('Tabella A5 - riepilogo'!AA64:AD64)/4</f>
        <v>515</v>
      </c>
      <c r="J63" s="26">
        <f>SUM('Tabella A5 - riepilogo'!AE64:AH64)/4</f>
        <v>243</v>
      </c>
      <c r="K63" s="26">
        <f>SUM('Tabella A5 - riepilogo'!AI64:AL65)/4</f>
        <v>13.5</v>
      </c>
      <c r="L63" s="28">
        <f t="shared" si="0"/>
        <v>1561.25</v>
      </c>
    </row>
    <row r="64" spans="1:12" x14ac:dyDescent="0.2">
      <c r="A64" s="32"/>
      <c r="B64" s="2" t="s">
        <v>64</v>
      </c>
      <c r="C64" s="26">
        <f>SUM('Tabella A5 - riepilogo'!C65:F65)/4</f>
        <v>400.75</v>
      </c>
      <c r="D64" s="26">
        <f>SUM('Tabella A5 - riepilogo'!G65:J65)/4</f>
        <v>448</v>
      </c>
      <c r="E64" s="26">
        <f>SUM('Tabella A5 - riepilogo'!K65:N65)/4</f>
        <v>2.75</v>
      </c>
      <c r="F64" s="26">
        <f>SUM('Tabella A5 - riepilogo'!O65:R65)/4</f>
        <v>217.75</v>
      </c>
      <c r="G64" s="26">
        <f>SUM('Tabella A5 - riepilogo'!S65:V65)/4</f>
        <v>205.75</v>
      </c>
      <c r="H64" s="26">
        <f>SUM('Tabella A5 - riepilogo'!W65:Z65)/4</f>
        <v>961.25</v>
      </c>
      <c r="I64" s="26">
        <f>SUM('Tabella A5 - riepilogo'!AA65:AD65)/4</f>
        <v>962.75</v>
      </c>
      <c r="J64" s="26">
        <f>SUM('Tabella A5 - riepilogo'!AE65:AH65)/4</f>
        <v>1116</v>
      </c>
      <c r="K64" s="26">
        <f>SUM('Tabella A5 - riepilogo'!AI65:AL66)/4</f>
        <v>10.5</v>
      </c>
      <c r="L64" s="28">
        <f t="shared" si="0"/>
        <v>4325.5</v>
      </c>
    </row>
    <row r="65" spans="1:12" x14ac:dyDescent="0.2">
      <c r="A65" s="32"/>
      <c r="B65" s="2" t="s">
        <v>66</v>
      </c>
      <c r="C65" s="26">
        <f>SUM('Tabella A5 - riepilogo'!C66:F66)/4</f>
        <v>86.25</v>
      </c>
      <c r="D65" s="26">
        <f>SUM('Tabella A5 - riepilogo'!G66:J66)/4</f>
        <v>44.5</v>
      </c>
      <c r="E65" s="26">
        <f>SUM('Tabella A5 - riepilogo'!K66:N66)/4</f>
        <v>1</v>
      </c>
      <c r="F65" s="26">
        <f>SUM('Tabella A5 - riepilogo'!O66:R66)/4</f>
        <v>22</v>
      </c>
      <c r="G65" s="26">
        <f>SUM('Tabella A5 - riepilogo'!S66:V66)/4</f>
        <v>7.5</v>
      </c>
      <c r="H65" s="26">
        <f>SUM('Tabella A5 - riepilogo'!W66:Z66)/4</f>
        <v>40.75</v>
      </c>
      <c r="I65" s="26">
        <f>SUM('Tabella A5 - riepilogo'!AA66:AD66)/4</f>
        <v>177.25</v>
      </c>
      <c r="J65" s="26">
        <f>SUM('Tabella A5 - riepilogo'!AE66:AH66)/4</f>
        <v>98.5</v>
      </c>
      <c r="K65" s="26">
        <f>SUM('Tabella A5 - riepilogo'!AI66:AL67)/4</f>
        <v>5.5</v>
      </c>
      <c r="L65" s="28">
        <f t="shared" si="0"/>
        <v>483.25</v>
      </c>
    </row>
    <row r="66" spans="1:12" x14ac:dyDescent="0.2">
      <c r="A66" s="32"/>
      <c r="B66" s="2" t="s">
        <v>65</v>
      </c>
      <c r="C66" s="26">
        <f>SUM('Tabella A5 - riepilogo'!C67:F67)/4</f>
        <v>119.75</v>
      </c>
      <c r="D66" s="26">
        <f>SUM('Tabella A5 - riepilogo'!G67:J67)/4</f>
        <v>95.5</v>
      </c>
      <c r="E66" s="26">
        <f>SUM('Tabella A5 - riepilogo'!K67:N67)/4</f>
        <v>0.25</v>
      </c>
      <c r="F66" s="26">
        <f>SUM('Tabella A5 - riepilogo'!O67:R67)/4</f>
        <v>30</v>
      </c>
      <c r="G66" s="26">
        <f>SUM('Tabella A5 - riepilogo'!S67:V67)/4</f>
        <v>7.25</v>
      </c>
      <c r="H66" s="26">
        <f>SUM('Tabella A5 - riepilogo'!W67:Z67)/4</f>
        <v>43</v>
      </c>
      <c r="I66" s="26">
        <f>SUM('Tabella A5 - riepilogo'!AA67:AD67)/4</f>
        <v>316.75</v>
      </c>
      <c r="J66" s="26">
        <f>SUM('Tabella A5 - riepilogo'!AE67:AH67)/4</f>
        <v>77</v>
      </c>
      <c r="K66" s="26">
        <f>SUM('Tabella A5 - riepilogo'!AI67:AL68)/4</f>
        <v>8.25</v>
      </c>
      <c r="L66" s="28">
        <f t="shared" si="0"/>
        <v>697.75</v>
      </c>
    </row>
    <row r="67" spans="1:12" x14ac:dyDescent="0.2">
      <c r="A67" s="32"/>
      <c r="B67" s="2" t="s">
        <v>67</v>
      </c>
      <c r="C67" s="26">
        <f>SUM('Tabella A5 - riepilogo'!C68:F68)/4</f>
        <v>181</v>
      </c>
      <c r="D67" s="26">
        <f>SUM('Tabella A5 - riepilogo'!G68:J68)/4</f>
        <v>189.25</v>
      </c>
      <c r="E67" s="26">
        <f>SUM('Tabella A5 - riepilogo'!K68:N68)/4</f>
        <v>10.25</v>
      </c>
      <c r="F67" s="26">
        <f>SUM('Tabella A5 - riepilogo'!O68:R68)/4</f>
        <v>45.75</v>
      </c>
      <c r="G67" s="26">
        <f>SUM('Tabella A5 - riepilogo'!S68:V68)/4</f>
        <v>82</v>
      </c>
      <c r="H67" s="26">
        <f>SUM('Tabella A5 - riepilogo'!W68:Z68)/4</f>
        <v>133.75</v>
      </c>
      <c r="I67" s="26">
        <f>SUM('Tabella A5 - riepilogo'!AA68:AD68)/4</f>
        <v>507.5</v>
      </c>
      <c r="J67" s="26">
        <f>SUM('Tabella A5 - riepilogo'!AE68:AH68)/4</f>
        <v>331.5</v>
      </c>
      <c r="K67" s="26">
        <f>SUM('Tabella A5 - riepilogo'!AI68:AL69)/4</f>
        <v>5.5</v>
      </c>
      <c r="L67" s="28">
        <f t="shared" si="0"/>
        <v>1486.5</v>
      </c>
    </row>
    <row r="68" spans="1:12" x14ac:dyDescent="0.2">
      <c r="A68" s="32" t="s">
        <v>68</v>
      </c>
      <c r="B68" s="2" t="s">
        <v>99</v>
      </c>
      <c r="C68" s="26">
        <f>SUM('Tabella A5 - riepilogo'!C69:F69)/4</f>
        <v>90.25</v>
      </c>
      <c r="D68" s="26">
        <f>SUM('Tabella A5 - riepilogo'!G69:J69)/4</f>
        <v>43</v>
      </c>
      <c r="E68" s="26">
        <f>SUM('Tabella A5 - riepilogo'!K69:N69)/4</f>
        <v>0.25</v>
      </c>
      <c r="F68" s="26">
        <f>SUM('Tabella A5 - riepilogo'!O69:R69)/4</f>
        <v>7.75</v>
      </c>
      <c r="G68" s="26">
        <f>SUM('Tabella A5 - riepilogo'!S69:V69)/4</f>
        <v>106.75</v>
      </c>
      <c r="H68" s="26">
        <f>SUM('Tabella A5 - riepilogo'!W69:Z69)/4</f>
        <v>139.5</v>
      </c>
      <c r="I68" s="26">
        <f>SUM('Tabella A5 - riepilogo'!AA69:AD69)/4</f>
        <v>46.25</v>
      </c>
      <c r="J68" s="26">
        <f>SUM('Tabella A5 - riepilogo'!AE69:AH69)/4</f>
        <v>204.75</v>
      </c>
      <c r="K68" s="26">
        <f>SUM('Tabella A5 - riepilogo'!AI69:AL70)/4</f>
        <v>6.5</v>
      </c>
      <c r="L68" s="28">
        <f t="shared" ref="L68:L85" si="1">SUM(C68:K68)</f>
        <v>645</v>
      </c>
    </row>
    <row r="69" spans="1:12" x14ac:dyDescent="0.2">
      <c r="A69" s="32"/>
      <c r="B69" s="2" t="s">
        <v>100</v>
      </c>
      <c r="C69" s="26">
        <f>SUM('Tabella A5 - riepilogo'!C70:F70)/4</f>
        <v>249</v>
      </c>
      <c r="D69" s="26">
        <f>SUM('Tabella A5 - riepilogo'!G70:J70)/4</f>
        <v>127.5</v>
      </c>
      <c r="E69" s="26">
        <f>SUM('Tabella A5 - riepilogo'!K70:N70)/4</f>
        <v>1.75</v>
      </c>
      <c r="F69" s="26">
        <f>SUM('Tabella A5 - riepilogo'!O70:R70)/4</f>
        <v>36</v>
      </c>
      <c r="G69" s="26">
        <f>SUM('Tabella A5 - riepilogo'!S70:V70)/4</f>
        <v>142</v>
      </c>
      <c r="H69" s="26">
        <f>SUM('Tabella A5 - riepilogo'!W70:Z70)/4</f>
        <v>493.25</v>
      </c>
      <c r="I69" s="26">
        <f>SUM('Tabella A5 - riepilogo'!AA70:AD70)/4</f>
        <v>282.5</v>
      </c>
      <c r="J69" s="26">
        <f>SUM('Tabella A5 - riepilogo'!AE70:AH70)/4</f>
        <v>714.5</v>
      </c>
      <c r="K69" s="26">
        <f>SUM('Tabella A5 - riepilogo'!AI70:AL71)/4</f>
        <v>9.25</v>
      </c>
      <c r="L69" s="28">
        <f t="shared" si="1"/>
        <v>2055.75</v>
      </c>
    </row>
    <row r="70" spans="1:12" x14ac:dyDescent="0.2">
      <c r="A70" s="32"/>
      <c r="B70" s="2" t="s">
        <v>71</v>
      </c>
      <c r="C70" s="26">
        <f>SUM('Tabella A5 - riepilogo'!C71:F71)/4</f>
        <v>81</v>
      </c>
      <c r="D70" s="26">
        <f>SUM('Tabella A5 - riepilogo'!G71:J71)/4</f>
        <v>60.75</v>
      </c>
      <c r="E70" s="26">
        <f>SUM('Tabella A5 - riepilogo'!K71:N71)/4</f>
        <v>0.5</v>
      </c>
      <c r="F70" s="26">
        <f>SUM('Tabella A5 - riepilogo'!O71:R71)/4</f>
        <v>24.25</v>
      </c>
      <c r="G70" s="26">
        <f>SUM('Tabella A5 - riepilogo'!S71:V71)/4</f>
        <v>85</v>
      </c>
      <c r="H70" s="26">
        <f>SUM('Tabella A5 - riepilogo'!W71:Z71)/4</f>
        <v>258.25</v>
      </c>
      <c r="I70" s="26">
        <f>SUM('Tabella A5 - riepilogo'!AA71:AD71)/4</f>
        <v>160.25</v>
      </c>
      <c r="J70" s="26">
        <f>SUM('Tabella A5 - riepilogo'!AE71:AH71)/4</f>
        <v>226.5</v>
      </c>
      <c r="K70" s="26">
        <f>SUM('Tabella A5 - riepilogo'!AI71:AL72)/4</f>
        <v>11</v>
      </c>
      <c r="L70" s="28">
        <f t="shared" si="1"/>
        <v>907.5</v>
      </c>
    </row>
    <row r="71" spans="1:12" x14ac:dyDescent="0.2">
      <c r="A71" s="32"/>
      <c r="B71" s="2" t="s">
        <v>101</v>
      </c>
      <c r="C71" s="26">
        <f>SUM('Tabella A5 - riepilogo'!C72:F72)/4</f>
        <v>112.25</v>
      </c>
      <c r="D71" s="26">
        <f>SUM('Tabella A5 - riepilogo'!G72:J72)/4</f>
        <v>78.5</v>
      </c>
      <c r="E71" s="26">
        <f>SUM('Tabella A5 - riepilogo'!K72:N72)/4</f>
        <v>0</v>
      </c>
      <c r="F71" s="26">
        <f>SUM('Tabella A5 - riepilogo'!O72:R72)/4</f>
        <v>25.25</v>
      </c>
      <c r="G71" s="26">
        <f>SUM('Tabella A5 - riepilogo'!S72:V72)/4</f>
        <v>130</v>
      </c>
      <c r="H71" s="26">
        <f>SUM('Tabella A5 - riepilogo'!W72:Z72)/4</f>
        <v>183.75</v>
      </c>
      <c r="I71" s="26">
        <f>SUM('Tabella A5 - riepilogo'!AA72:AD72)/4</f>
        <v>100.5</v>
      </c>
      <c r="J71" s="26">
        <f>SUM('Tabella A5 - riepilogo'!AE72:AH72)/4</f>
        <v>188.25</v>
      </c>
      <c r="K71" s="26">
        <f>SUM('Tabella A5 - riepilogo'!AI72:AL73)/4</f>
        <v>13.25</v>
      </c>
      <c r="L71" s="28">
        <f t="shared" si="1"/>
        <v>831.75</v>
      </c>
    </row>
    <row r="72" spans="1:12" x14ac:dyDescent="0.2">
      <c r="A72" s="32"/>
      <c r="B72" s="2" t="s">
        <v>73</v>
      </c>
      <c r="C72" s="26">
        <f>SUM('Tabella A5 - riepilogo'!C73:F73)/4</f>
        <v>87.25</v>
      </c>
      <c r="D72" s="26">
        <f>SUM('Tabella A5 - riepilogo'!G73:J73)/4</f>
        <v>72.75</v>
      </c>
      <c r="E72" s="26">
        <f>SUM('Tabella A5 - riepilogo'!K73:N73)/4</f>
        <v>0</v>
      </c>
      <c r="F72" s="26">
        <f>SUM('Tabella A5 - riepilogo'!O73:R73)/4</f>
        <v>30.5</v>
      </c>
      <c r="G72" s="26">
        <f>SUM('Tabella A5 - riepilogo'!S73:V73)/4</f>
        <v>61.75</v>
      </c>
      <c r="H72" s="26">
        <f>SUM('Tabella A5 - riepilogo'!W73:Z73)/4</f>
        <v>211</v>
      </c>
      <c r="I72" s="26">
        <f>SUM('Tabella A5 - riepilogo'!AA73:AD73)/4</f>
        <v>201.25</v>
      </c>
      <c r="J72" s="26">
        <f>SUM('Tabella A5 - riepilogo'!AE73:AH73)/4</f>
        <v>241</v>
      </c>
      <c r="K72" s="26">
        <f>SUM('Tabella A5 - riepilogo'!AI73:AL74)/4</f>
        <v>12.75</v>
      </c>
      <c r="L72" s="28">
        <f t="shared" si="1"/>
        <v>918.25</v>
      </c>
    </row>
    <row r="73" spans="1:12" x14ac:dyDescent="0.2">
      <c r="A73" s="32"/>
      <c r="B73" s="2" t="s">
        <v>69</v>
      </c>
      <c r="C73" s="26">
        <f>SUM('Tabella A5 - riepilogo'!C74:F74)/4</f>
        <v>101.25</v>
      </c>
      <c r="D73" s="26">
        <f>SUM('Tabella A5 - riepilogo'!G74:J74)/4</f>
        <v>60.5</v>
      </c>
      <c r="E73" s="26">
        <f>SUM('Tabella A5 - riepilogo'!K74:N74)/4</f>
        <v>2</v>
      </c>
      <c r="F73" s="26">
        <f>SUM('Tabella A5 - riepilogo'!O74:R74)/4</f>
        <v>10</v>
      </c>
      <c r="G73" s="26">
        <f>SUM('Tabella A5 - riepilogo'!S74:V74)/4</f>
        <v>67.5</v>
      </c>
      <c r="H73" s="26">
        <f>SUM('Tabella A5 - riepilogo'!W74:Z74)/4</f>
        <v>125.25</v>
      </c>
      <c r="I73" s="26">
        <f>SUM('Tabella A5 - riepilogo'!AA74:AD74)/4</f>
        <v>66.25</v>
      </c>
      <c r="J73" s="26">
        <f>SUM('Tabella A5 - riepilogo'!AE74:AH74)/4</f>
        <v>160</v>
      </c>
      <c r="K73" s="26">
        <f>SUM('Tabella A5 - riepilogo'!AI74:AL75)/4</f>
        <v>14.5</v>
      </c>
      <c r="L73" s="28">
        <f t="shared" si="1"/>
        <v>607.25</v>
      </c>
    </row>
    <row r="74" spans="1:12" x14ac:dyDescent="0.2">
      <c r="A74" s="32"/>
      <c r="B74" s="2" t="s">
        <v>70</v>
      </c>
      <c r="C74" s="26">
        <f>SUM('Tabella A5 - riepilogo'!C75:F75)/4</f>
        <v>71.5</v>
      </c>
      <c r="D74" s="26">
        <f>SUM('Tabella A5 - riepilogo'!G75:J75)/4</f>
        <v>41.5</v>
      </c>
      <c r="E74" s="26">
        <f>SUM('Tabella A5 - riepilogo'!K75:N75)/4</f>
        <v>2</v>
      </c>
      <c r="F74" s="26">
        <f>SUM('Tabella A5 - riepilogo'!O75:R75)/4</f>
        <v>15.25</v>
      </c>
      <c r="G74" s="26">
        <f>SUM('Tabella A5 - riepilogo'!S75:V75)/4</f>
        <v>24</v>
      </c>
      <c r="H74" s="26">
        <f>SUM('Tabella A5 - riepilogo'!W75:Z75)/4</f>
        <v>125.75</v>
      </c>
      <c r="I74" s="26">
        <f>SUM('Tabella A5 - riepilogo'!AA75:AD75)/4</f>
        <v>118.75</v>
      </c>
      <c r="J74" s="26">
        <f>SUM('Tabella A5 - riepilogo'!AE75:AH75)/4</f>
        <v>196.25</v>
      </c>
      <c r="K74" s="26">
        <f>SUM('Tabella A5 - riepilogo'!AI75:AL76)/4</f>
        <v>10</v>
      </c>
      <c r="L74" s="28">
        <f t="shared" si="1"/>
        <v>605</v>
      </c>
    </row>
    <row r="75" spans="1:12" x14ac:dyDescent="0.2">
      <c r="A75" s="32"/>
      <c r="B75" s="2" t="s">
        <v>74</v>
      </c>
      <c r="C75" s="26">
        <f>SUM('Tabella A5 - riepilogo'!C76:F76)/4</f>
        <v>95.25</v>
      </c>
      <c r="D75" s="26">
        <f>SUM('Tabella A5 - riepilogo'!G76:J76)/4</f>
        <v>52</v>
      </c>
      <c r="E75" s="26">
        <f>SUM('Tabella A5 - riepilogo'!K76:N76)/4</f>
        <v>3.75</v>
      </c>
      <c r="F75" s="26">
        <f>SUM('Tabella A5 - riepilogo'!O76:R76)/4</f>
        <v>19.25</v>
      </c>
      <c r="G75" s="26">
        <f>SUM('Tabella A5 - riepilogo'!S76:V76)/4</f>
        <v>52.25</v>
      </c>
      <c r="H75" s="26">
        <f>SUM('Tabella A5 - riepilogo'!W76:Z76)/4</f>
        <v>182.5</v>
      </c>
      <c r="I75" s="26">
        <f>SUM('Tabella A5 - riepilogo'!AA76:AD76)/4</f>
        <v>233.5</v>
      </c>
      <c r="J75" s="26">
        <f>SUM('Tabella A5 - riepilogo'!AE76:AH76)/4</f>
        <v>158</v>
      </c>
      <c r="K75" s="26">
        <f>SUM('Tabella A5 - riepilogo'!AI76:AL77)/4</f>
        <v>2.25</v>
      </c>
      <c r="L75" s="28">
        <f t="shared" si="1"/>
        <v>798.75</v>
      </c>
    </row>
    <row r="76" spans="1:12" x14ac:dyDescent="0.2">
      <c r="A76" s="32" t="s">
        <v>75</v>
      </c>
      <c r="B76" s="2" t="s">
        <v>76</v>
      </c>
      <c r="C76" s="26">
        <f>SUM('Tabella A5 - riepilogo'!C77:F77)/4</f>
        <v>99.5</v>
      </c>
      <c r="D76" s="26">
        <f>SUM('Tabella A5 - riepilogo'!G77:J77)/4</f>
        <v>47</v>
      </c>
      <c r="E76" s="26">
        <f>SUM('Tabella A5 - riepilogo'!K77:N77)/4</f>
        <v>0</v>
      </c>
      <c r="F76" s="26">
        <f>SUM('Tabella A5 - riepilogo'!O77:R77)/4</f>
        <v>13.25</v>
      </c>
      <c r="G76" s="26">
        <f>SUM('Tabella A5 - riepilogo'!S77:V77)/4</f>
        <v>4.75</v>
      </c>
      <c r="H76" s="26">
        <f>SUM('Tabella A5 - riepilogo'!W77:Z77)/4</f>
        <v>142</v>
      </c>
      <c r="I76" s="26">
        <f>SUM('Tabella A5 - riepilogo'!AA77:AD77)/4</f>
        <v>62.5</v>
      </c>
      <c r="J76" s="26">
        <f>SUM('Tabella A5 - riepilogo'!AE77:AH77)/4</f>
        <v>110.5</v>
      </c>
      <c r="K76" s="26">
        <f>SUM('Tabella A5 - riepilogo'!AI77:AL78)/4</f>
        <v>3.25</v>
      </c>
      <c r="L76" s="28">
        <f t="shared" si="1"/>
        <v>482.75</v>
      </c>
    </row>
    <row r="77" spans="1:12" ht="15" customHeight="1" x14ac:dyDescent="0.2">
      <c r="A77" s="32"/>
      <c r="B77" s="2" t="s">
        <v>77</v>
      </c>
      <c r="C77" s="26">
        <f>SUM('Tabella A5 - riepilogo'!C78:F78)/4</f>
        <v>117.75</v>
      </c>
      <c r="D77" s="26">
        <f>SUM('Tabella A5 - riepilogo'!G78:J78)/4</f>
        <v>55</v>
      </c>
      <c r="E77" s="26">
        <f>SUM('Tabella A5 - riepilogo'!K78:N78)/4</f>
        <v>0</v>
      </c>
      <c r="F77" s="26">
        <f>SUM('Tabella A5 - riepilogo'!O78:R78)/4</f>
        <v>22.75</v>
      </c>
      <c r="G77" s="26">
        <f>SUM('Tabella A5 - riepilogo'!S78:V78)/4</f>
        <v>14.75</v>
      </c>
      <c r="H77" s="26">
        <f>SUM('Tabella A5 - riepilogo'!W78:Z78)/4</f>
        <v>209</v>
      </c>
      <c r="I77" s="26">
        <f>SUM('Tabella A5 - riepilogo'!AA78:AD78)/4</f>
        <v>157</v>
      </c>
      <c r="J77" s="26">
        <f>SUM('Tabella A5 - riepilogo'!AE78:AH78)/4</f>
        <v>336.5</v>
      </c>
      <c r="K77" s="26">
        <f>SUM('Tabella A5 - riepilogo'!AI78:AL79)/4</f>
        <v>4.75</v>
      </c>
      <c r="L77" s="28">
        <f t="shared" si="1"/>
        <v>917.5</v>
      </c>
    </row>
    <row r="78" spans="1:12" x14ac:dyDescent="0.2">
      <c r="A78" s="32" t="s">
        <v>78</v>
      </c>
      <c r="B78" s="2" t="s">
        <v>79</v>
      </c>
      <c r="C78" s="26">
        <f>SUM('Tabella A5 - riepilogo'!C79:F79)/4</f>
        <v>210</v>
      </c>
      <c r="D78" s="26">
        <f>SUM('Tabella A5 - riepilogo'!G79:J79)/4</f>
        <v>62.5</v>
      </c>
      <c r="E78" s="26">
        <f>SUM('Tabella A5 - riepilogo'!K79:N79)/4</f>
        <v>0.75</v>
      </c>
      <c r="F78" s="26">
        <f>SUM('Tabella A5 - riepilogo'!O79:R79)/4</f>
        <v>39</v>
      </c>
      <c r="G78" s="26">
        <f>SUM('Tabella A5 - riepilogo'!S79:V79)/4</f>
        <v>151.5</v>
      </c>
      <c r="H78" s="26">
        <f>SUM('Tabella A5 - riepilogo'!W79:Z79)/4</f>
        <v>175.75</v>
      </c>
      <c r="I78" s="26">
        <f>SUM('Tabella A5 - riepilogo'!AA79:AD79)/4</f>
        <v>322.75</v>
      </c>
      <c r="J78" s="26">
        <f>SUM('Tabella A5 - riepilogo'!AE79:AH79)/4</f>
        <v>163.75</v>
      </c>
      <c r="K78" s="26">
        <f>SUM('Tabella A5 - riepilogo'!AI79:AL80)/4</f>
        <v>2.5</v>
      </c>
      <c r="L78" s="28">
        <f t="shared" si="1"/>
        <v>1128.5</v>
      </c>
    </row>
    <row r="79" spans="1:12" x14ac:dyDescent="0.2">
      <c r="A79" s="32"/>
      <c r="B79" s="2" t="s">
        <v>80</v>
      </c>
      <c r="C79" s="26">
        <f>SUM('Tabella A5 - riepilogo'!C80:F80)/4</f>
        <v>76.5</v>
      </c>
      <c r="D79" s="26">
        <f>SUM('Tabella A5 - riepilogo'!G80:J80)/4</f>
        <v>27</v>
      </c>
      <c r="E79" s="26">
        <f>SUM('Tabella A5 - riepilogo'!K80:N80)/4</f>
        <v>0</v>
      </c>
      <c r="F79" s="26">
        <f>SUM('Tabella A5 - riepilogo'!O80:R80)/4</f>
        <v>7.5</v>
      </c>
      <c r="G79" s="26">
        <f>SUM('Tabella A5 - riepilogo'!S80:V80)/4</f>
        <v>52.5</v>
      </c>
      <c r="H79" s="26">
        <f>SUM('Tabella A5 - riepilogo'!W80:Z80)/4</f>
        <v>69.5</v>
      </c>
      <c r="I79" s="26">
        <f>SUM('Tabella A5 - riepilogo'!AA80:AD80)/4</f>
        <v>169.5</v>
      </c>
      <c r="J79" s="26">
        <f>SUM('Tabella A5 - riepilogo'!AE80:AH80)/4</f>
        <v>31.5</v>
      </c>
      <c r="K79" s="26">
        <f>SUM('Tabella A5 - riepilogo'!AI80:AL81)/4</f>
        <v>3.5</v>
      </c>
      <c r="L79" s="28">
        <f t="shared" si="1"/>
        <v>437.5</v>
      </c>
    </row>
    <row r="80" spans="1:12" ht="24" x14ac:dyDescent="0.2">
      <c r="A80" s="5" t="s">
        <v>102</v>
      </c>
      <c r="B80" s="2" t="s">
        <v>103</v>
      </c>
      <c r="C80" s="26">
        <f>SUM('Tabella A5 - riepilogo'!C81:F81)/4</f>
        <v>16.25</v>
      </c>
      <c r="D80" s="26">
        <f>SUM('Tabella A5 - riepilogo'!G81:J81)/4</f>
        <v>21</v>
      </c>
      <c r="E80" s="26">
        <f>SUM('Tabella A5 - riepilogo'!K81:N81)/4</f>
        <v>0</v>
      </c>
      <c r="F80" s="26">
        <f>SUM('Tabella A5 - riepilogo'!O81:R81)/4</f>
        <v>15</v>
      </c>
      <c r="G80" s="26">
        <f>SUM('Tabella A5 - riepilogo'!S81:V81)/4</f>
        <v>8.75</v>
      </c>
      <c r="H80" s="26">
        <f>SUM('Tabella A5 - riepilogo'!W81:Z81)/4</f>
        <v>82</v>
      </c>
      <c r="I80" s="26">
        <f>SUM('Tabella A5 - riepilogo'!AA81:AD81)/4</f>
        <v>28.25</v>
      </c>
      <c r="J80" s="26">
        <f>SUM('Tabella A5 - riepilogo'!AE81:AH81)/4</f>
        <v>89</v>
      </c>
      <c r="K80" s="26">
        <f>SUM('Tabella A5 - riepilogo'!AI81:AL82)/4</f>
        <v>12.75</v>
      </c>
      <c r="L80" s="28">
        <f t="shared" si="1"/>
        <v>273</v>
      </c>
    </row>
    <row r="81" spans="1:12" x14ac:dyDescent="0.2">
      <c r="A81" s="32" t="s">
        <v>81</v>
      </c>
      <c r="B81" s="2" t="s">
        <v>82</v>
      </c>
      <c r="C81" s="26">
        <f>SUM('Tabella A5 - riepilogo'!C82:F82)/4</f>
        <v>211.25</v>
      </c>
      <c r="D81" s="26">
        <f>SUM('Tabella A5 - riepilogo'!G82:J82)/4</f>
        <v>172.5</v>
      </c>
      <c r="E81" s="26">
        <f>SUM('Tabella A5 - riepilogo'!K82:N82)/4</f>
        <v>2.25</v>
      </c>
      <c r="F81" s="26">
        <f>SUM('Tabella A5 - riepilogo'!O82:R82)/4</f>
        <v>31</v>
      </c>
      <c r="G81" s="26">
        <f>SUM('Tabella A5 - riepilogo'!S82:V82)/4</f>
        <v>172.25</v>
      </c>
      <c r="H81" s="26">
        <f>SUM('Tabella A5 - riepilogo'!W82:Z82)/4</f>
        <v>306.5</v>
      </c>
      <c r="I81" s="26">
        <f>SUM('Tabella A5 - riepilogo'!AA82:AD82)/4</f>
        <v>360</v>
      </c>
      <c r="J81" s="26">
        <f>SUM('Tabella A5 - riepilogo'!AE82:AH82)/4</f>
        <v>413</v>
      </c>
      <c r="K81" s="26">
        <f>SUM('Tabella A5 - riepilogo'!AI82:AL83)/4</f>
        <v>11</v>
      </c>
      <c r="L81" s="28">
        <f t="shared" si="1"/>
        <v>1679.75</v>
      </c>
    </row>
    <row r="82" spans="1:12" x14ac:dyDescent="0.2">
      <c r="A82" s="32"/>
      <c r="B82" s="2" t="s">
        <v>104</v>
      </c>
      <c r="C82" s="26">
        <f>SUM('Tabella A5 - riepilogo'!C83:F83)/4</f>
        <v>120.75</v>
      </c>
      <c r="D82" s="26">
        <f>SUM('Tabella A5 - riepilogo'!G83:J83)/4</f>
        <v>75</v>
      </c>
      <c r="E82" s="26">
        <f>SUM('Tabella A5 - riepilogo'!K83:N83)/4</f>
        <v>0.5</v>
      </c>
      <c r="F82" s="26">
        <f>SUM('Tabella A5 - riepilogo'!O83:R83)/4</f>
        <v>7.25</v>
      </c>
      <c r="G82" s="26">
        <f>SUM('Tabella A5 - riepilogo'!S83:V83)/4</f>
        <v>301</v>
      </c>
      <c r="H82" s="26">
        <f>SUM('Tabella A5 - riepilogo'!W83:Z83)/4</f>
        <v>255</v>
      </c>
      <c r="I82" s="26">
        <f>SUM('Tabella A5 - riepilogo'!AA83:AD83)/4</f>
        <v>248.25</v>
      </c>
      <c r="J82" s="26">
        <f>SUM('Tabella A5 - riepilogo'!AE83:AH83)/4</f>
        <v>272.25</v>
      </c>
      <c r="K82" s="26">
        <f>SUM('Tabella A5 - riepilogo'!AI83:AL84)/4</f>
        <v>13</v>
      </c>
      <c r="L82" s="28">
        <f t="shared" si="1"/>
        <v>1293</v>
      </c>
    </row>
    <row r="83" spans="1:12" x14ac:dyDescent="0.2">
      <c r="A83" s="32"/>
      <c r="B83" s="2" t="s">
        <v>83</v>
      </c>
      <c r="C83" s="26">
        <f>SUM('Tabella A5 - riepilogo'!C84:F84)/4</f>
        <v>166.5</v>
      </c>
      <c r="D83" s="26">
        <f>SUM('Tabella A5 - riepilogo'!G84:J84)/4</f>
        <v>130</v>
      </c>
      <c r="E83" s="26">
        <f>SUM('Tabella A5 - riepilogo'!K84:N84)/4</f>
        <v>2</v>
      </c>
      <c r="F83" s="26">
        <f>SUM('Tabella A5 - riepilogo'!O84:R84)/4</f>
        <v>29</v>
      </c>
      <c r="G83" s="26">
        <f>SUM('Tabella A5 - riepilogo'!S84:V84)/4</f>
        <v>293.25</v>
      </c>
      <c r="H83" s="26">
        <f>SUM('Tabella A5 - riepilogo'!W84:Z84)/4</f>
        <v>371.5</v>
      </c>
      <c r="I83" s="26">
        <f>SUM('Tabella A5 - riepilogo'!AA84:AD84)/4</f>
        <v>346.25</v>
      </c>
      <c r="J83" s="26">
        <f>SUM('Tabella A5 - riepilogo'!AE84:AH84)/4</f>
        <v>468.75</v>
      </c>
      <c r="K83" s="26">
        <f>SUM('Tabella A5 - riepilogo'!AI84:AL85)/4</f>
        <v>14.75</v>
      </c>
      <c r="L83" s="28">
        <f t="shared" si="1"/>
        <v>1822</v>
      </c>
    </row>
    <row r="84" spans="1:12" x14ac:dyDescent="0.2">
      <c r="A84" s="32"/>
      <c r="B84" s="2" t="s">
        <v>84</v>
      </c>
      <c r="C84" s="26">
        <f>SUM('Tabella A5 - riepilogo'!C85:F85)/4</f>
        <v>168.25</v>
      </c>
      <c r="D84" s="26">
        <f>SUM('Tabella A5 - riepilogo'!G85:J85)/4</f>
        <v>78.5</v>
      </c>
      <c r="E84" s="26">
        <f>SUM('Tabella A5 - riepilogo'!K85:N85)/4</f>
        <v>0</v>
      </c>
      <c r="F84" s="26">
        <f>SUM('Tabella A5 - riepilogo'!O85:R85)/4</f>
        <v>35.5</v>
      </c>
      <c r="G84" s="26">
        <f>SUM('Tabella A5 - riepilogo'!S85:V85)/4</f>
        <v>28.5</v>
      </c>
      <c r="H84" s="26">
        <f>SUM('Tabella A5 - riepilogo'!W85:Z85)/4</f>
        <v>348.5</v>
      </c>
      <c r="I84" s="26">
        <f>SUM('Tabella A5 - riepilogo'!AA85:AD85)/4</f>
        <v>245</v>
      </c>
      <c r="J84" s="26">
        <f>SUM('Tabella A5 - riepilogo'!AE85:AH85)/4</f>
        <v>510.25</v>
      </c>
      <c r="K84" s="26">
        <f>SUM('Tabella A5 - riepilogo'!AI85:AL86)/4</f>
        <v>4</v>
      </c>
      <c r="L84" s="28">
        <f t="shared" si="1"/>
        <v>1418.5</v>
      </c>
    </row>
    <row r="85" spans="1:12" x14ac:dyDescent="0.2">
      <c r="A85" s="32"/>
      <c r="B85" s="2" t="s">
        <v>105</v>
      </c>
      <c r="C85" s="26">
        <f>SUM('Tabella A5 - riepilogo'!C86:F86)/4</f>
        <v>120.5</v>
      </c>
      <c r="D85" s="26">
        <f>SUM('Tabella A5 - riepilogo'!G86:J86)/4</f>
        <v>52.5</v>
      </c>
      <c r="E85" s="26">
        <f>SUM('Tabella A5 - riepilogo'!K86:N86)/4</f>
        <v>0</v>
      </c>
      <c r="F85" s="26">
        <f>SUM('Tabella A5 - riepilogo'!O86:R86)/4</f>
        <v>41.75</v>
      </c>
      <c r="G85" s="26">
        <f>SUM('Tabella A5 - riepilogo'!S86:V86)/4</f>
        <v>46</v>
      </c>
      <c r="H85" s="26">
        <f>SUM('Tabella A5 - riepilogo'!W86:Z86)/4</f>
        <v>251</v>
      </c>
      <c r="I85" s="26">
        <f>SUM('Tabella A5 - riepilogo'!AA86:AD86)/4</f>
        <v>132</v>
      </c>
      <c r="J85" s="26">
        <f>SUM('Tabella A5 - riepilogo'!AE86:AH86)/4</f>
        <v>309.75</v>
      </c>
      <c r="K85" s="26">
        <f>SUM('Tabella A5 - riepilogo'!AI86:AL87)/4</f>
        <v>1</v>
      </c>
      <c r="L85" s="28">
        <f t="shared" si="1"/>
        <v>954.5</v>
      </c>
    </row>
    <row r="88" spans="1:12" x14ac:dyDescent="0.2">
      <c r="A88" s="1" t="s">
        <v>113</v>
      </c>
    </row>
    <row r="89" spans="1:12" x14ac:dyDescent="0.2">
      <c r="A89" s="1" t="s">
        <v>114</v>
      </c>
    </row>
  </sheetData>
  <mergeCells count="19">
    <mergeCell ref="A1:L1"/>
    <mergeCell ref="A23:A25"/>
    <mergeCell ref="A3:A5"/>
    <mergeCell ref="A6:A7"/>
    <mergeCell ref="A8:A12"/>
    <mergeCell ref="A13:A17"/>
    <mergeCell ref="A18:A22"/>
    <mergeCell ref="A81:A85"/>
    <mergeCell ref="A26:A29"/>
    <mergeCell ref="A30:A34"/>
    <mergeCell ref="A35:A41"/>
    <mergeCell ref="A42:A43"/>
    <mergeCell ref="A45:A50"/>
    <mergeCell ref="A51:A55"/>
    <mergeCell ref="A56:A59"/>
    <mergeCell ref="A60:A67"/>
    <mergeCell ref="A68:A75"/>
    <mergeCell ref="A76:A77"/>
    <mergeCell ref="A78:A79"/>
  </mergeCells>
  <pageMargins left="0.11811023622047245" right="0.11811023622047245" top="0.55118110236220474" bottom="0.35433070866141736" header="0.31496062992125984" footer="0.31496062992125984"/>
  <pageSetup paperSize="9" scale="64" orientation="portrait" verticalDpi="0" r:id="rId1"/>
  <ignoredErrors>
    <ignoredError sqref="C3 D3:J85 C4:C8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Tabella A1- 31.12.2018</vt:lpstr>
      <vt:lpstr>Tabella A2 - 31.12.2019</vt:lpstr>
      <vt:lpstr>Tabella A3 - 31.12.2000</vt:lpstr>
      <vt:lpstr>Tabella A4 - 31.12.2021</vt:lpstr>
      <vt:lpstr>Tabella A5 - riepilogo</vt:lpstr>
      <vt:lpstr>Tabella B - Valori medi annui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Stefania Totaro</dc:creator>
  <cp:lastModifiedBy>Silvia Mei</cp:lastModifiedBy>
  <cp:lastPrinted>2022-06-14T07:13:03Z</cp:lastPrinted>
  <dcterms:created xsi:type="dcterms:W3CDTF">2022-06-10T08:13:06Z</dcterms:created>
  <dcterms:modified xsi:type="dcterms:W3CDTF">2023-02-06T18:41:41Z</dcterms:modified>
</cp:coreProperties>
</file>